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aiteni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<sst xmlns="http://schemas.openxmlformats.org/spreadsheetml/2006/main" count="244" uniqueCount="127">
  <si>
    <t xml:space="preserve">Lokālā tāme</t>
  </si>
  <si>
    <t xml:space="preserve">Gaiteņa pie metodiskā kabineta remonts </t>
  </si>
  <si>
    <t xml:space="preserve">Būves nosaukums:</t>
  </si>
  <si>
    <t xml:space="preserve">Dundagas PII "Kurzemīte"</t>
  </si>
  <si>
    <t xml:space="preserve">Objekta nosaukums:</t>
  </si>
  <si>
    <t xml:space="preserve">Gaiteņa pie metodiskā kabineta remonts</t>
  </si>
  <si>
    <t xml:space="preserve">Objekta adrese:</t>
  </si>
  <si>
    <t xml:space="preserve">Talsu iela 7, Dundaga, Dundagas novads</t>
  </si>
  <si>
    <t xml:space="preserve">Pasūtītājs:</t>
  </si>
  <si>
    <t xml:space="preserve">Dundagas novada pašvaldība </t>
  </si>
  <si>
    <t xml:space="preserve">Darba ietilpība C/st</t>
  </si>
  <si>
    <t xml:space="preserve">Tāme sastādīta</t>
  </si>
  <si>
    <t xml:space="preserve">2.12.2019.</t>
  </si>
  <si>
    <t xml:space="preserve">Tāme sastādīta 2019.gada tirgus cenās, pamatojoties uz  inventarizācijas lietu un uzmērījumiem dabā</t>
  </si>
  <si>
    <t xml:space="preserve">Objekta izmaksas EUR</t>
  </si>
  <si>
    <t xml:space="preserve">Darba </t>
  </si>
  <si>
    <t xml:space="preserve">Vienības izmaksa,</t>
  </si>
  <si>
    <t xml:space="preserve">Kopējās izmaksas,</t>
  </si>
  <si>
    <t xml:space="preserve">Nr.</t>
  </si>
  <si>
    <t xml:space="preserve">Normat.</t>
  </si>
  <si>
    <t xml:space="preserve">Darba un izdevumu nosaukums</t>
  </si>
  <si>
    <t xml:space="preserve">Vienība</t>
  </si>
  <si>
    <t xml:space="preserve">Daudz.</t>
  </si>
  <si>
    <t xml:space="preserve">Laika</t>
  </si>
  <si>
    <t xml:space="preserve">samaksa</t>
  </si>
  <si>
    <t xml:space="preserve">tai skaitā</t>
  </si>
  <si>
    <t xml:space="preserve">Darba</t>
  </si>
  <si>
    <t xml:space="preserve">p.</t>
  </si>
  <si>
    <t xml:space="preserve">pozic.</t>
  </si>
  <si>
    <t xml:space="preserve">pielietotie materiāli, to daudzums</t>
  </si>
  <si>
    <t xml:space="preserve">norma</t>
  </si>
  <si>
    <t xml:space="preserve">likme</t>
  </si>
  <si>
    <t xml:space="preserve">Darba alga</t>
  </si>
  <si>
    <t xml:space="preserve">Materiāli</t>
  </si>
  <si>
    <t xml:space="preserve">Mehanismi</t>
  </si>
  <si>
    <t xml:space="preserve">Kopā</t>
  </si>
  <si>
    <t xml:space="preserve">ietilpība</t>
  </si>
  <si>
    <t xml:space="preserve">k.</t>
  </si>
  <si>
    <t xml:space="preserve">nr.</t>
  </si>
  <si>
    <t xml:space="preserve">c/h</t>
  </si>
  <si>
    <t xml:space="preserve">EUR/h</t>
  </si>
  <si>
    <t xml:space="preserve">EUR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</si>
  <si>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</si>
  <si>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</si>
  <si>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</si>
  <si>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</si>
  <si>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</si>
  <si>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</si>
  <si>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</si>
  <si>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</si>
  <si>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</si>
  <si>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</t>
  </si>
  <si>
    <t xml:space="preserve">Remonta darbi</t>
  </si>
  <si>
    <t xml:space="preserve">Kājlīstu demontāža</t>
  </si>
  <si>
    <t xml:space="preserve">m</t>
  </si>
  <si>
    <t xml:space="preserve">Esošās skaidu blates apšuvuma demontāža</t>
  </si>
  <si>
    <t xml:space="preserve">m2</t>
  </si>
  <si>
    <t xml:space="preserve">Grīdas betonējuma demontāža, grunts norakšana siltinājumam</t>
  </si>
  <si>
    <t xml:space="preserve">Durvju, aplodu demontāža</t>
  </si>
  <si>
    <t xml:space="preserve">Krāsojuma attīrīšana sienām</t>
  </si>
  <si>
    <t xml:space="preserve">Būvgružu savākšana, utilizācija</t>
  </si>
  <si>
    <t xml:space="preserve">m3</t>
  </si>
  <si>
    <t xml:space="preserve">Griestu karkasa 600*600mm  montāža T15 konstrukcijas perimetrs, nesošās līstes, škērslīstes 600, 1200mm uz iekarēm</t>
  </si>
  <si>
    <t xml:space="preserve">Griestu plātņu montāža Ecophon Advantage E 600x600x15 </t>
  </si>
  <si>
    <t xml:space="preserve">Riģipša profilu karkass </t>
  </si>
  <si>
    <t xml:space="preserve">Riģipša dubultais apšuvums</t>
  </si>
  <si>
    <t xml:space="preserve">Sienas gruntēšana, pilna špaktelēšana</t>
  </si>
  <si>
    <t xml:space="preserve">Sienas krāsojums ar akrila, tonētu krāsu 2x</t>
  </si>
  <si>
    <t xml:space="preserve">Polistirols grīdā eps150, 50mm</t>
  </si>
  <si>
    <t xml:space="preserve">Grīdas tvaika- hidroizolācijas plēves 200mk ieklāšana, līmējot šuves</t>
  </si>
  <si>
    <t xml:space="preserve">Sausā Estrict grīdas betonēšana līdz 50mm, polipropilēna šķiedras</t>
  </si>
  <si>
    <t xml:space="preserve">Dabīgais linoleja grīdas segums 34.klase,  2,5 mm ieklāšana uz līmes, šuves kausējot ar diegu</t>
  </si>
  <si>
    <t xml:space="preserve">Koka kājlīstes montāža, krāsoums</t>
  </si>
  <si>
    <t xml:space="preserve">Alumīnija nosegslieksnis</t>
  </si>
  <si>
    <t xml:space="preserve">PVC ventilācijas restes montāža griestos 200*200</t>
  </si>
  <si>
    <t xml:space="preserve">gb</t>
  </si>
  <si>
    <t xml:space="preserve">Durvju ailas paplašināšana</t>
  </si>
  <si>
    <t xml:space="preserve">aila</t>
  </si>
  <si>
    <t xml:space="preserve">Durvju 900*2100mm, koka pildiņu, krāsotas, masīvkoka kārba, furnitūra sabiedriskai ēkai,  montāža, aplodas, stiprinājumi</t>
  </si>
  <si>
    <t xml:space="preserve">kpl</t>
  </si>
  <si>
    <t xml:space="preserve">Kopā:</t>
  </si>
  <si>
    <t xml:space="preserve">2</t>
  </si>
  <si>
    <t xml:space="preserve">Iekšējie elektrotīkli, apgaismojums</t>
  </si>
  <si>
    <t xml:space="preserve">Demontēt esošo elektroinstalāciju, utilizācija</t>
  </si>
  <si>
    <t xml:space="preserve">Apgaismojuma armatūras montāža LED panelis 45W, 3600Lm, 595*595mm kopā ar barošanas bloku, neitrāli balta gaisma 4000K</t>
  </si>
  <si>
    <t xml:space="preserve">Automātiskā slēdža montāža B 1F 16A</t>
  </si>
  <si>
    <t xml:space="preserve">Caurumu urbšana sienā instalācijai</t>
  </si>
  <si>
    <t xml:space="preserve">gab.</t>
  </si>
  <si>
    <t xml:space="preserve">Kabeļa montāža  Kabelis NYM 3*1.5</t>
  </si>
  <si>
    <t xml:space="preserve">Kabeļa montāža Kabelis NYM 3*2.5</t>
  </si>
  <si>
    <t xml:space="preserve">Rievu frēzēšana mūrī</t>
  </si>
  <si>
    <t xml:space="preserve">Cauruļu montāža  pvc dm16-25mm</t>
  </si>
  <si>
    <t xml:space="preserve">Kārba betonam ar skruv. 60mm montāža</t>
  </si>
  <si>
    <t xml:space="preserve">Nozarkārbu savienošana</t>
  </si>
  <si>
    <t xml:space="preserve">Grupu slēdzis mehanisms 2P Siemens vai ekvivalents</t>
  </si>
  <si>
    <t xml:space="preserve">Rozete mehanisms a/z balt. Siemens vai ekvivalents</t>
  </si>
  <si>
    <t xml:space="preserve">Rāmitis 1d./balts Siemens vai ekvivalents</t>
  </si>
  <si>
    <t xml:space="preserve">Rāmitis 2d./balts Siemens vai ekvivalents</t>
  </si>
  <si>
    <t xml:space="preserve">Palīgmateriāli, stiprinājumi</t>
  </si>
  <si>
    <t xml:space="preserve">k-ts</t>
  </si>
  <si>
    <t xml:space="preserve">3</t>
  </si>
  <si>
    <t xml:space="preserve">Iekšējie vājstrāvas tīkli</t>
  </si>
  <si>
    <t xml:space="preserve">Esošo UAS devēju pārcelšana</t>
  </si>
  <si>
    <t xml:space="preserve">4</t>
  </si>
  <si>
    <t xml:space="preserve">Apkure</t>
  </si>
  <si>
    <t xml:space="preserve">Esošo radiatoru demontāža</t>
  </si>
  <si>
    <t xml:space="preserve">Apkures cauruļu, stāvvadu krāsojums</t>
  </si>
  <si>
    <t xml:space="preserve">Pieslēgšanās pie esošās sistēmas</t>
  </si>
  <si>
    <t xml:space="preserve">vietas</t>
  </si>
  <si>
    <t xml:space="preserve">Vara cauruļu montāža d18</t>
  </si>
  <si>
    <t xml:space="preserve">Vara veidgabali</t>
  </si>
  <si>
    <t xml:space="preserve">Lod.pāreja PAV d 18x1/2"a.v.</t>
  </si>
  <si>
    <t xml:space="preserve">Radiators Purmo Compact 22*500*1000</t>
  </si>
  <si>
    <t xml:space="preserve">Radiatora stiprinājumi</t>
  </si>
  <si>
    <t xml:space="preserve">Radiatora ventīlis RTD-G Herz</t>
  </si>
  <si>
    <t xml:space="preserve">Radiatora termostats tiešās darbības Herz</t>
  </si>
  <si>
    <t xml:space="preserve">Radiatoru pieslēgums</t>
  </si>
  <si>
    <t xml:space="preserve">Sadaļas kopā</t>
  </si>
  <si>
    <t xml:space="preserve">Materiālu, grunts apmaiņas un būvgružu transporta izdevumi</t>
  </si>
  <si>
    <t xml:space="preserve">__%</t>
  </si>
  <si>
    <t xml:space="preserve">Pieskaitāmās izmaksas, t.sk. darba aizsardzība</t>
  </si>
  <si>
    <t xml:space="preserve">Plānotie uzkrājumi</t>
  </si>
  <si>
    <t xml:space="preserve">Darba devēja sociālais nodoklis </t>
  </si>
  <si>
    <t xml:space="preserve">Sadaļa kopā</t>
  </si>
  <si>
    <t xml:space="preserve">PVN 21%</t>
  </si>
  <si>
    <t xml:space="preserve">Objekta kopējās izmaksas</t>
  </si>
  <si>
    <t xml:space="preserve">PVN 21% piemērošanas kārtību nosaka Pasūtītājs, ievērojot likumu par "Pievienotās vērtības nodoklis"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</si>
</sst>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#,##0.00_ ;\-#,##0.00\ "/>
    <numFmt numFmtId="168" formatCode="_-* #,##0.00&quot; Ls&quot;_-;\-* #,##0.00&quot; Ls&quot;_-;_-* \-??&quot; Ls&quot;_-;_-@_-"/>
    <numFmt numFmtId="169" formatCode="General"/>
    <numFmt numFmtId="170" formatCode="#,##0.00"/>
    <numFmt numFmtId="171" formatCode="0%"/>
    <numFmt numFmtId="172" formatCode="0.00%"/>
  </numFmts>
  <fonts count="16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rgb="FF000000"/>
      <name val="Calibri"/>
      <family val="2"/>
      <charset val="186"/>
    </font>
    <font>
      <sz val="10"/>
      <name val="Arial"/>
      <family val="0"/>
      <charset val="1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sz val="9"/>
      <name val="Times New Roman"/>
      <family val="1"/>
      <charset val="186"/>
    </font>
    <font>
      <u val="single"/>
      <sz val="9"/>
      <name val="Times New Roman"/>
      <family val="1"/>
      <charset val="186"/>
    </font>
    <font>
      <b val="true"/>
      <sz val="9"/>
      <name val="Times New Roman"/>
      <family val="1"/>
      <charset val="186"/>
    </font>
    <font>
      <b val="true"/>
      <u val="single"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 style="medium"/>
      <right style="medium"/>
      <top style="hair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3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1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3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3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11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2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2" fillId="0" borderId="3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3" fillId="0" borderId="3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13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3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4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3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11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3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4" fillId="0" borderId="4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1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0" borderId="3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3" fillId="0" borderId="2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2" fillId="0" borderId="4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1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4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5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1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5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1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1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 2" xfId="21"/>
    <cellStyle name="Normal 3" xfId="22"/>
    <cellStyle name="Normal 6" xfId="23"/>
    <cellStyle name="Style 1" xfId="24"/>
    <cellStyle name="Style 1 2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V1048576"/>
  <sheetViews>
    <sheetView showFormulas="false" showGridLines="true" showRowColHeaders="true" showZeros="false" rightToLeft="false" tabSelected="true" showOutlineSymbols="true" defaultGridColor="true" view="normal" topLeftCell="A43" colorId="64" zoomScale="100" zoomScaleNormal="100" zoomScalePageLayoutView="100" workbookViewId="0">
      <selection pane="topLeft" activeCell="J77" activeCellId="0" sqref="J77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8.86"/>
    <col collapsed="false" customWidth="true" hidden="false" outlineLevel="0" max="3" min="3" style="1" width="34.71"/>
    <col collapsed="false" customWidth="true" hidden="false" outlineLevel="0" max="4" min="4" style="1" width="5.57"/>
    <col collapsed="false" customWidth="true" hidden="false" outlineLevel="0" max="5" min="5" style="1" width="6.42"/>
    <col collapsed="false" customWidth="true" hidden="false" outlineLevel="0" max="11" min="6" style="1" width="7.29"/>
    <col collapsed="false" customWidth="true" hidden="false" outlineLevel="0" max="12" min="12" style="1" width="6.86"/>
    <col collapsed="false" customWidth="true" hidden="false" outlineLevel="0" max="13" min="13" style="1" width="7.29"/>
    <col collapsed="false" customWidth="true" hidden="false" outlineLevel="0" max="14" min="14" style="1" width="7.71"/>
    <col collapsed="false" customWidth="true" hidden="false" outlineLevel="0" max="15" min="15" style="1" width="8.29"/>
    <col collapsed="false" customWidth="true" hidden="false" outlineLevel="0" max="16" min="16" style="1" width="8.57"/>
    <col collapsed="false" customWidth="false" hidden="true" outlineLevel="0" max="17" min="17" style="1" width="9.14"/>
    <col collapsed="false" customWidth="true" hidden="true" outlineLevel="0" max="18" min="18" style="1" width="11.52"/>
    <col collapsed="false" customWidth="false" hidden="false" outlineLevel="0" max="1025" min="19" style="1" width="9.14"/>
  </cols>
  <sheetData>
    <row r="1" customFormat="false" ht="12.75" hidden="false" customHeight="false" outlineLevel="0" collapsed="false">
      <c r="A1" s="3"/>
      <c r="B1" s="4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5"/>
    </row>
    <row r="2" customFormat="false" ht="18.75" hidden="false" customHeight="false" outlineLevel="0" collapsed="false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customFormat="false" ht="22.5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8" customFormat="true" ht="12" hidden="false" customHeight="false" outlineLevel="0" collapsed="false">
      <c r="A4" s="8" t="s">
        <v>2</v>
      </c>
      <c r="B4" s="9"/>
      <c r="C4" s="10" t="s">
        <v>3</v>
      </c>
      <c r="D4" s="11"/>
      <c r="E4" s="12"/>
      <c r="F4" s="12"/>
      <c r="G4" s="12"/>
      <c r="H4" s="13"/>
      <c r="I4" s="13"/>
      <c r="J4" s="13"/>
      <c r="K4" s="12"/>
      <c r="L4" s="12"/>
      <c r="M4" s="12"/>
      <c r="N4" s="12"/>
      <c r="O4" s="12"/>
      <c r="P4" s="12"/>
    </row>
    <row r="5" s="8" customFormat="true" ht="12" hidden="false" customHeight="true" outlineLevel="0" collapsed="false">
      <c r="A5" s="8" t="s">
        <v>4</v>
      </c>
      <c r="B5" s="9"/>
      <c r="C5" s="10" t="s">
        <v>5</v>
      </c>
      <c r="D5" s="11"/>
      <c r="E5" s="12"/>
      <c r="F5" s="12"/>
      <c r="G5" s="12"/>
      <c r="H5" s="13"/>
      <c r="I5" s="13"/>
      <c r="J5" s="13"/>
      <c r="K5" s="12"/>
      <c r="L5" s="12"/>
      <c r="M5" s="12"/>
      <c r="N5" s="12"/>
      <c r="O5" s="12"/>
      <c r="P5" s="12"/>
    </row>
    <row r="6" s="8" customFormat="true" ht="12" hidden="false" customHeight="false" outlineLevel="0" collapsed="false">
      <c r="A6" s="8" t="s">
        <v>6</v>
      </c>
      <c r="B6" s="9"/>
      <c r="C6" s="10" t="s">
        <v>7</v>
      </c>
      <c r="D6" s="11"/>
      <c r="E6" s="12"/>
      <c r="F6" s="12"/>
      <c r="G6" s="12"/>
      <c r="H6" s="13"/>
      <c r="I6" s="13"/>
      <c r="J6" s="13"/>
      <c r="K6" s="12"/>
      <c r="L6" s="12"/>
      <c r="M6" s="12"/>
      <c r="N6" s="12"/>
      <c r="O6" s="12"/>
      <c r="P6" s="12"/>
    </row>
    <row r="7" s="8" customFormat="true" ht="12" hidden="false" customHeight="false" outlineLevel="0" collapsed="false">
      <c r="A7" s="8" t="s">
        <v>8</v>
      </c>
      <c r="B7" s="9"/>
      <c r="C7" s="10" t="s">
        <v>9</v>
      </c>
      <c r="D7" s="11"/>
      <c r="E7" s="12"/>
      <c r="F7" s="12"/>
      <c r="G7" s="12"/>
      <c r="H7" s="13"/>
      <c r="I7" s="13"/>
      <c r="J7" s="13"/>
      <c r="K7" s="14" t="s">
        <v>10</v>
      </c>
      <c r="L7" s="15" t="n">
        <f aca="false">L73</f>
        <v>0</v>
      </c>
      <c r="M7" s="15"/>
      <c r="N7" s="12"/>
      <c r="O7" s="12"/>
      <c r="P7" s="12"/>
    </row>
    <row r="8" s="8" customFormat="true" ht="12" hidden="false" customHeight="false" outlineLevel="0" collapsed="false">
      <c r="B8" s="16"/>
      <c r="D8" s="11"/>
      <c r="E8" s="12"/>
      <c r="F8" s="12"/>
      <c r="G8" s="12"/>
      <c r="H8" s="13"/>
      <c r="I8" s="13"/>
      <c r="J8" s="13"/>
      <c r="K8" s="14" t="s">
        <v>11</v>
      </c>
      <c r="L8" s="15" t="s">
        <v>12</v>
      </c>
      <c r="M8" s="15"/>
      <c r="N8" s="12"/>
      <c r="O8" s="12"/>
      <c r="P8" s="12"/>
    </row>
    <row r="9" s="8" customFormat="true" ht="12.75" hidden="false" customHeight="false" outlineLevel="0" collapsed="false">
      <c r="A9" s="8" t="s">
        <v>13</v>
      </c>
      <c r="B9" s="16"/>
      <c r="D9" s="17"/>
      <c r="E9" s="18"/>
      <c r="F9" s="18"/>
      <c r="G9" s="12"/>
      <c r="H9" s="13"/>
      <c r="I9" s="13"/>
      <c r="J9" s="13"/>
      <c r="K9" s="14" t="s">
        <v>14</v>
      </c>
      <c r="L9" s="19" t="e">
        <f aca="false">R81</f>
        <v>#VALUE!</v>
      </c>
      <c r="M9" s="19"/>
      <c r="N9" s="20"/>
      <c r="O9" s="20"/>
      <c r="P9" s="20"/>
    </row>
    <row r="10" s="8" customFormat="true" ht="12" hidden="false" customHeight="false" outlineLevel="0" collapsed="false">
      <c r="A10" s="21"/>
      <c r="B10" s="22"/>
      <c r="C10" s="23"/>
      <c r="D10" s="24"/>
      <c r="E10" s="25"/>
      <c r="F10" s="25"/>
      <c r="G10" s="26" t="s">
        <v>15</v>
      </c>
      <c r="H10" s="27" t="s">
        <v>16</v>
      </c>
      <c r="I10" s="27"/>
      <c r="J10" s="27"/>
      <c r="K10" s="27"/>
      <c r="L10" s="28"/>
      <c r="M10" s="29" t="s">
        <v>17</v>
      </c>
      <c r="N10" s="29"/>
      <c r="O10" s="29"/>
      <c r="P10" s="29"/>
      <c r="Q10" s="30"/>
    </row>
    <row r="11" s="8" customFormat="true" ht="12" hidden="false" customHeight="false" outlineLevel="0" collapsed="false">
      <c r="A11" s="31" t="s">
        <v>18</v>
      </c>
      <c r="B11" s="32" t="s">
        <v>19</v>
      </c>
      <c r="C11" s="33" t="s">
        <v>20</v>
      </c>
      <c r="D11" s="32" t="s">
        <v>21</v>
      </c>
      <c r="E11" s="34" t="s">
        <v>22</v>
      </c>
      <c r="F11" s="34" t="s">
        <v>23</v>
      </c>
      <c r="G11" s="34" t="s">
        <v>24</v>
      </c>
      <c r="H11" s="35" t="s">
        <v>25</v>
      </c>
      <c r="I11" s="35"/>
      <c r="J11" s="35"/>
      <c r="K11" s="35"/>
      <c r="L11" s="36" t="s">
        <v>26</v>
      </c>
      <c r="M11" s="37" t="s">
        <v>25</v>
      </c>
      <c r="N11" s="37"/>
      <c r="O11" s="37"/>
      <c r="P11" s="37"/>
      <c r="Q11" s="30"/>
    </row>
    <row r="12" s="8" customFormat="true" ht="12" hidden="false" customHeight="false" outlineLevel="0" collapsed="false">
      <c r="A12" s="31" t="s">
        <v>27</v>
      </c>
      <c r="B12" s="32" t="s">
        <v>28</v>
      </c>
      <c r="C12" s="33" t="s">
        <v>29</v>
      </c>
      <c r="D12" s="38"/>
      <c r="E12" s="39"/>
      <c r="F12" s="40" t="s">
        <v>30</v>
      </c>
      <c r="G12" s="40" t="s">
        <v>31</v>
      </c>
      <c r="H12" s="41" t="s">
        <v>32</v>
      </c>
      <c r="I12" s="42" t="s">
        <v>33</v>
      </c>
      <c r="J12" s="34" t="s">
        <v>34</v>
      </c>
      <c r="K12" s="34" t="s">
        <v>35</v>
      </c>
      <c r="L12" s="36" t="s">
        <v>36</v>
      </c>
      <c r="M12" s="41" t="s">
        <v>32</v>
      </c>
      <c r="N12" s="43" t="s">
        <v>33</v>
      </c>
      <c r="O12" s="44" t="s">
        <v>34</v>
      </c>
      <c r="P12" s="45" t="s">
        <v>35</v>
      </c>
      <c r="Q12" s="30"/>
    </row>
    <row r="13" s="8" customFormat="true" ht="12.75" hidden="false" customHeight="false" outlineLevel="0" collapsed="false">
      <c r="A13" s="46" t="s">
        <v>37</v>
      </c>
      <c r="B13" s="47" t="s">
        <v>38</v>
      </c>
      <c r="C13" s="48"/>
      <c r="D13" s="49"/>
      <c r="E13" s="50"/>
      <c r="F13" s="51" t="s">
        <v>39</v>
      </c>
      <c r="G13" s="52" t="s">
        <v>40</v>
      </c>
      <c r="H13" s="53" t="s">
        <v>41</v>
      </c>
      <c r="I13" s="54" t="s">
        <v>41</v>
      </c>
      <c r="J13" s="54" t="s">
        <v>41</v>
      </c>
      <c r="K13" s="55" t="s">
        <v>41</v>
      </c>
      <c r="L13" s="56" t="s">
        <v>39</v>
      </c>
      <c r="M13" s="53" t="s">
        <v>41</v>
      </c>
      <c r="N13" s="53" t="s">
        <v>41</v>
      </c>
      <c r="O13" s="52" t="s">
        <v>41</v>
      </c>
      <c r="P13" s="57" t="s">
        <v>41</v>
      </c>
      <c r="Q13" s="30"/>
    </row>
    <row r="14" s="16" customFormat="true" ht="12" hidden="false" customHeight="false" outlineLevel="0" collapsed="false">
      <c r="A14" s="58" t="n">
        <v>1</v>
      </c>
      <c r="B14" s="59" t="n">
        <v>2</v>
      </c>
      <c r="C14" s="59" t="n">
        <v>3</v>
      </c>
      <c r="D14" s="59" t="n">
        <v>4</v>
      </c>
      <c r="E14" s="60" t="n">
        <v>5</v>
      </c>
      <c r="F14" s="60" t="n">
        <v>6</v>
      </c>
      <c r="G14" s="60" t="n">
        <v>7</v>
      </c>
      <c r="H14" s="61" t="s">
        <v>42</v>
      </c>
      <c r="I14" s="62" t="s">
        <v>43</v>
      </c>
      <c r="J14" s="62" t="s">
        <v>44</v>
      </c>
      <c r="K14" s="63" t="s">
        <v>45</v>
      </c>
      <c r="L14" s="64" t="s">
        <v>46</v>
      </c>
      <c r="M14" s="59" t="s">
        <v>47</v>
      </c>
      <c r="N14" s="59" t="s">
        <v>48</v>
      </c>
      <c r="O14" s="59" t="s">
        <v>49</v>
      </c>
      <c r="P14" s="65" t="s">
        <v>50</v>
      </c>
    </row>
    <row r="15" s="16" customFormat="true" ht="12" hidden="false" customHeight="false" outlineLevel="0" collapsed="false">
      <c r="A15" s="66"/>
      <c r="B15" s="67" t="s">
        <v>51</v>
      </c>
      <c r="C15" s="68" t="s">
        <v>52</v>
      </c>
      <c r="D15" s="69"/>
      <c r="E15" s="69"/>
      <c r="F15" s="70"/>
      <c r="G15" s="71"/>
      <c r="H15" s="72"/>
      <c r="I15" s="73"/>
      <c r="J15" s="73"/>
      <c r="K15" s="74"/>
      <c r="L15" s="75"/>
      <c r="M15" s="71"/>
      <c r="N15" s="71"/>
      <c r="O15" s="71"/>
      <c r="P15" s="76"/>
    </row>
    <row r="16" s="88" customFormat="true" ht="12.8" hidden="false" customHeight="false" outlineLevel="0" collapsed="false">
      <c r="A16" s="77" t="n">
        <f aca="false">A15+1</f>
        <v>1</v>
      </c>
      <c r="B16" s="78" t="s">
        <v>19</v>
      </c>
      <c r="C16" s="79" t="s">
        <v>53</v>
      </c>
      <c r="D16" s="78" t="s">
        <v>54</v>
      </c>
      <c r="E16" s="80" t="n">
        <v>20.9</v>
      </c>
      <c r="F16" s="81"/>
      <c r="G16" s="80"/>
      <c r="H16" s="82"/>
      <c r="I16" s="83"/>
      <c r="J16" s="84"/>
      <c r="K16" s="85" t="n">
        <f aca="false">H16+I16+J16</f>
        <v>0</v>
      </c>
      <c r="L16" s="86" t="n">
        <f aca="false">ROUND(E16*F16,2)</f>
        <v>0</v>
      </c>
      <c r="M16" s="80" t="n">
        <f aca="false">ROUND(E16*H16,2)</f>
        <v>0</v>
      </c>
      <c r="N16" s="80" t="n">
        <f aca="false">ROUND(E16*I16,2)</f>
        <v>0</v>
      </c>
      <c r="O16" s="80" t="n">
        <f aca="false">ROUND(E16*J16,2)</f>
        <v>0</v>
      </c>
      <c r="P16" s="85" t="n">
        <f aca="false">SUM(M16:O16)</f>
        <v>0</v>
      </c>
      <c r="Q16" s="16"/>
      <c r="R16" s="87"/>
    </row>
    <row r="17" s="88" customFormat="true" ht="12.8" hidden="false" customHeight="false" outlineLevel="0" collapsed="false">
      <c r="A17" s="77" t="n">
        <f aca="false">A16+1</f>
        <v>2</v>
      </c>
      <c r="B17" s="78" t="s">
        <v>19</v>
      </c>
      <c r="C17" s="79" t="s">
        <v>55</v>
      </c>
      <c r="D17" s="78" t="s">
        <v>56</v>
      </c>
      <c r="E17" s="80" t="n">
        <v>3.8</v>
      </c>
      <c r="F17" s="81"/>
      <c r="G17" s="80"/>
      <c r="H17" s="82"/>
      <c r="I17" s="83"/>
      <c r="J17" s="84"/>
      <c r="K17" s="85" t="n">
        <f aca="false">H17+I17+J17</f>
        <v>0</v>
      </c>
      <c r="L17" s="86" t="n">
        <f aca="false">ROUND(E17*F17,2)</f>
        <v>0</v>
      </c>
      <c r="M17" s="80" t="n">
        <f aca="false">ROUND(E17*H17,2)</f>
        <v>0</v>
      </c>
      <c r="N17" s="80" t="n">
        <f aca="false">ROUND(E17*I17,2)</f>
        <v>0</v>
      </c>
      <c r="O17" s="80" t="n">
        <f aca="false">ROUND(E17*J17,2)</f>
        <v>0</v>
      </c>
      <c r="P17" s="85" t="n">
        <f aca="false">SUM(M17:O17)</f>
        <v>0</v>
      </c>
      <c r="Q17" s="16"/>
      <c r="R17" s="87"/>
    </row>
    <row r="18" s="8" customFormat="true" ht="14.25" hidden="false" customHeight="true" outlineLevel="0" collapsed="false">
      <c r="A18" s="77" t="n">
        <f aca="false">A17+1</f>
        <v>3</v>
      </c>
      <c r="B18" s="89" t="s">
        <v>19</v>
      </c>
      <c r="C18" s="90" t="s">
        <v>57</v>
      </c>
      <c r="D18" s="78" t="s">
        <v>56</v>
      </c>
      <c r="E18" s="91" t="n">
        <v>18.3</v>
      </c>
      <c r="F18" s="81"/>
      <c r="G18" s="80"/>
      <c r="H18" s="82"/>
      <c r="I18" s="80"/>
      <c r="J18" s="84"/>
      <c r="K18" s="92" t="n">
        <f aca="false">H18+I18+J18</f>
        <v>0</v>
      </c>
      <c r="L18" s="93" t="n">
        <f aca="false">ROUND(E18*F18,2)</f>
        <v>0</v>
      </c>
      <c r="M18" s="94" t="n">
        <f aca="false">ROUND(E18*H18,2)</f>
        <v>0</v>
      </c>
      <c r="N18" s="94" t="n">
        <f aca="false">ROUND(E18*I18,2)</f>
        <v>0</v>
      </c>
      <c r="O18" s="94" t="n">
        <f aca="false">ROUND(E18*J18,2)</f>
        <v>0</v>
      </c>
      <c r="P18" s="92" t="n">
        <f aca="false">SUM(M18:O18)</f>
        <v>0</v>
      </c>
      <c r="Q18" s="16"/>
      <c r="R18" s="16"/>
    </row>
    <row r="19" s="8" customFormat="true" ht="14.25" hidden="false" customHeight="true" outlineLevel="0" collapsed="false">
      <c r="A19" s="77" t="n">
        <f aca="false">A18+1</f>
        <v>4</v>
      </c>
      <c r="B19" s="89" t="s">
        <v>19</v>
      </c>
      <c r="C19" s="79" t="s">
        <v>58</v>
      </c>
      <c r="D19" s="78" t="s">
        <v>56</v>
      </c>
      <c r="E19" s="91" t="n">
        <v>8.4</v>
      </c>
      <c r="F19" s="81"/>
      <c r="G19" s="80"/>
      <c r="H19" s="82"/>
      <c r="I19" s="80"/>
      <c r="J19" s="84"/>
      <c r="K19" s="92" t="n">
        <f aca="false">H19+I19+J19</f>
        <v>0</v>
      </c>
      <c r="L19" s="93" t="n">
        <f aca="false">ROUND(E19*F19,2)</f>
        <v>0</v>
      </c>
      <c r="M19" s="94" t="n">
        <f aca="false">ROUND(E19*H19,2)</f>
        <v>0</v>
      </c>
      <c r="N19" s="94" t="n">
        <f aca="false">ROUND(E19*I19,2)</f>
        <v>0</v>
      </c>
      <c r="O19" s="94" t="n">
        <f aca="false">ROUND(E19*J19,2)</f>
        <v>0</v>
      </c>
      <c r="P19" s="92" t="n">
        <f aca="false">SUM(M19:O19)</f>
        <v>0</v>
      </c>
      <c r="Q19" s="16"/>
      <c r="R19" s="16"/>
    </row>
    <row r="20" s="88" customFormat="true" ht="12.8" hidden="false" customHeight="false" outlineLevel="0" collapsed="false">
      <c r="A20" s="77" t="n">
        <f aca="false">A19+1</f>
        <v>5</v>
      </c>
      <c r="B20" s="78" t="s">
        <v>19</v>
      </c>
      <c r="C20" s="79" t="s">
        <v>59</v>
      </c>
      <c r="D20" s="78" t="s">
        <v>56</v>
      </c>
      <c r="E20" s="80" t="n">
        <v>70.8</v>
      </c>
      <c r="F20" s="81"/>
      <c r="G20" s="80"/>
      <c r="H20" s="82"/>
      <c r="I20" s="83"/>
      <c r="J20" s="95"/>
      <c r="K20" s="85" t="n">
        <f aca="false">H20+I20+J20</f>
        <v>0</v>
      </c>
      <c r="L20" s="86" t="n">
        <f aca="false">ROUND(E20*F20,2)</f>
        <v>0</v>
      </c>
      <c r="M20" s="80" t="n">
        <f aca="false">ROUND(E20*H20,2)</f>
        <v>0</v>
      </c>
      <c r="N20" s="80" t="n">
        <f aca="false">ROUND(E20*I20,2)</f>
        <v>0</v>
      </c>
      <c r="O20" s="80" t="n">
        <f aca="false">ROUND(E20*J20,2)</f>
        <v>0</v>
      </c>
      <c r="P20" s="85" t="n">
        <f aca="false">SUM(M20:O20)</f>
        <v>0</v>
      </c>
      <c r="Q20" s="16"/>
      <c r="R20" s="87"/>
    </row>
    <row r="21" s="88" customFormat="true" ht="12.8" hidden="false" customHeight="false" outlineLevel="0" collapsed="false">
      <c r="A21" s="77" t="n">
        <f aca="false">A20+1</f>
        <v>6</v>
      </c>
      <c r="B21" s="78" t="s">
        <v>19</v>
      </c>
      <c r="C21" s="79" t="s">
        <v>60</v>
      </c>
      <c r="D21" s="78" t="s">
        <v>61</v>
      </c>
      <c r="E21" s="80" t="n">
        <v>3.4</v>
      </c>
      <c r="F21" s="81"/>
      <c r="G21" s="80"/>
      <c r="H21" s="82"/>
      <c r="I21" s="83"/>
      <c r="J21" s="84"/>
      <c r="K21" s="85" t="n">
        <f aca="false">H21+I21+J21</f>
        <v>0</v>
      </c>
      <c r="L21" s="86" t="n">
        <f aca="false">ROUND(E21*F21,2)</f>
        <v>0</v>
      </c>
      <c r="M21" s="80" t="n">
        <f aca="false">ROUND(E21*H21,2)</f>
        <v>0</v>
      </c>
      <c r="N21" s="80" t="n">
        <f aca="false">ROUND(E21*I21,2)</f>
        <v>0</v>
      </c>
      <c r="O21" s="80" t="n">
        <f aca="false">ROUND(E21*J21,2)</f>
        <v>0</v>
      </c>
      <c r="P21" s="85" t="n">
        <f aca="false">SUM(M21:O21)</f>
        <v>0</v>
      </c>
      <c r="Q21" s="16"/>
      <c r="R21" s="87"/>
    </row>
    <row r="22" s="88" customFormat="true" ht="30.1" hidden="false" customHeight="false" outlineLevel="0" collapsed="false">
      <c r="A22" s="77" t="n">
        <f aca="false">A21+1</f>
        <v>7</v>
      </c>
      <c r="B22" s="78" t="s">
        <v>19</v>
      </c>
      <c r="C22" s="90" t="s">
        <v>62</v>
      </c>
      <c r="D22" s="78" t="s">
        <v>56</v>
      </c>
      <c r="E22" s="80" t="n">
        <v>18.3</v>
      </c>
      <c r="F22" s="81"/>
      <c r="G22" s="80"/>
      <c r="H22" s="82"/>
      <c r="I22" s="83"/>
      <c r="J22" s="84"/>
      <c r="K22" s="85" t="n">
        <f aca="false">H22+I22+J22</f>
        <v>0</v>
      </c>
      <c r="L22" s="86" t="n">
        <f aca="false">ROUND(E22*F22,2)</f>
        <v>0</v>
      </c>
      <c r="M22" s="80" t="n">
        <f aca="false">ROUND(E22*H22,2)</f>
        <v>0</v>
      </c>
      <c r="N22" s="80" t="n">
        <f aca="false">ROUND(E22*I22,2)</f>
        <v>0</v>
      </c>
      <c r="O22" s="80" t="n">
        <f aca="false">ROUND(E22*J22,2)</f>
        <v>0</v>
      </c>
      <c r="P22" s="85" t="n">
        <f aca="false">SUM(M22:O22)</f>
        <v>0</v>
      </c>
      <c r="Q22" s="16"/>
      <c r="R22" s="87"/>
    </row>
    <row r="23" s="88" customFormat="true" ht="14.25" hidden="false" customHeight="true" outlineLevel="0" collapsed="false">
      <c r="A23" s="77" t="n">
        <f aca="false">A22+1</f>
        <v>8</v>
      </c>
      <c r="B23" s="78" t="s">
        <v>19</v>
      </c>
      <c r="C23" s="90" t="s">
        <v>63</v>
      </c>
      <c r="D23" s="78" t="s">
        <v>56</v>
      </c>
      <c r="E23" s="80" t="n">
        <v>18.3</v>
      </c>
      <c r="F23" s="81"/>
      <c r="G23" s="80"/>
      <c r="H23" s="82"/>
      <c r="I23" s="83"/>
      <c r="J23" s="84"/>
      <c r="K23" s="85" t="n">
        <f aca="false">H23+I23+J23</f>
        <v>0</v>
      </c>
      <c r="L23" s="86" t="n">
        <f aca="false">ROUND(E23*F23,2)</f>
        <v>0</v>
      </c>
      <c r="M23" s="80" t="n">
        <f aca="false">ROUND(E23*H23,2)</f>
        <v>0</v>
      </c>
      <c r="N23" s="80" t="n">
        <f aca="false">ROUND(E23*I23,2)</f>
        <v>0</v>
      </c>
      <c r="O23" s="80" t="n">
        <f aca="false">ROUND(E23*J23,2)</f>
        <v>0</v>
      </c>
      <c r="P23" s="85" t="n">
        <f aca="false">SUM(M23:O23)</f>
        <v>0</v>
      </c>
      <c r="Q23" s="16"/>
      <c r="R23" s="87"/>
    </row>
    <row r="24" s="8" customFormat="true" ht="12.8" hidden="false" customHeight="false" outlineLevel="0" collapsed="false">
      <c r="A24" s="77" t="n">
        <f aca="false">A23+1</f>
        <v>9</v>
      </c>
      <c r="B24" s="78" t="s">
        <v>19</v>
      </c>
      <c r="C24" s="96" t="s">
        <v>64</v>
      </c>
      <c r="D24" s="83" t="s">
        <v>56</v>
      </c>
      <c r="E24" s="91" t="n">
        <v>3.8</v>
      </c>
      <c r="F24" s="81"/>
      <c r="G24" s="80"/>
      <c r="H24" s="82"/>
      <c r="I24" s="83"/>
      <c r="J24" s="84"/>
      <c r="K24" s="92" t="n">
        <f aca="false">H24+I24+J24</f>
        <v>0</v>
      </c>
      <c r="L24" s="93" t="n">
        <f aca="false">ROUND(E24*F24,2)</f>
        <v>0</v>
      </c>
      <c r="M24" s="94" t="n">
        <f aca="false">ROUND(E24*H24,2)</f>
        <v>0</v>
      </c>
      <c r="N24" s="94" t="n">
        <f aca="false">ROUND(E24*I24,2)</f>
        <v>0</v>
      </c>
      <c r="O24" s="94" t="n">
        <f aca="false">ROUND(E24*J24,2)</f>
        <v>0</v>
      </c>
      <c r="P24" s="92" t="n">
        <f aca="false">SUM(M24:O24)</f>
        <v>0</v>
      </c>
      <c r="Q24" s="16"/>
      <c r="R24" s="16"/>
    </row>
    <row r="25" s="8" customFormat="true" ht="12.8" hidden="false" customHeight="false" outlineLevel="0" collapsed="false">
      <c r="A25" s="77" t="n">
        <f aca="false">A24+1</f>
        <v>10</v>
      </c>
      <c r="B25" s="78" t="s">
        <v>19</v>
      </c>
      <c r="C25" s="96" t="s">
        <v>65</v>
      </c>
      <c r="D25" s="83" t="s">
        <v>56</v>
      </c>
      <c r="E25" s="91" t="n">
        <v>3.8</v>
      </c>
      <c r="F25" s="81"/>
      <c r="G25" s="80"/>
      <c r="H25" s="82"/>
      <c r="I25" s="83"/>
      <c r="J25" s="84"/>
      <c r="K25" s="92" t="n">
        <f aca="false">H25+I25+J25</f>
        <v>0</v>
      </c>
      <c r="L25" s="93" t="n">
        <f aca="false">ROUND(E25*F25,2)</f>
        <v>0</v>
      </c>
      <c r="M25" s="94" t="n">
        <f aca="false">ROUND(E25*H25,2)</f>
        <v>0</v>
      </c>
      <c r="N25" s="94" t="n">
        <f aca="false">ROUND(E25*I25,2)</f>
        <v>0</v>
      </c>
      <c r="O25" s="94" t="n">
        <f aca="false">ROUND(E25*J25,2)</f>
        <v>0</v>
      </c>
      <c r="P25" s="92" t="n">
        <f aca="false">SUM(M25:O25)</f>
        <v>0</v>
      </c>
      <c r="Q25" s="16"/>
      <c r="R25" s="16"/>
    </row>
    <row r="26" s="88" customFormat="true" ht="12.8" hidden="false" customHeight="false" outlineLevel="0" collapsed="false">
      <c r="A26" s="77" t="n">
        <f aca="false">A25+1</f>
        <v>11</v>
      </c>
      <c r="B26" s="78" t="s">
        <v>19</v>
      </c>
      <c r="C26" s="96" t="s">
        <v>66</v>
      </c>
      <c r="D26" s="83" t="s">
        <v>56</v>
      </c>
      <c r="E26" s="80" t="n">
        <v>70.8</v>
      </c>
      <c r="F26" s="81"/>
      <c r="G26" s="80"/>
      <c r="H26" s="82"/>
      <c r="I26" s="83"/>
      <c r="J26" s="95"/>
      <c r="K26" s="85" t="n">
        <f aca="false">H26+I26+J26</f>
        <v>0</v>
      </c>
      <c r="L26" s="97" t="n">
        <f aca="false">ROUND(E26*F26,2)</f>
        <v>0</v>
      </c>
      <c r="M26" s="95" t="n">
        <f aca="false">ROUND(E26*H26,2)</f>
        <v>0</v>
      </c>
      <c r="N26" s="95" t="n">
        <f aca="false">ROUND(E26*I26,2)</f>
        <v>0</v>
      </c>
      <c r="O26" s="95" t="n">
        <f aca="false">ROUND(E26*J26,2)</f>
        <v>0</v>
      </c>
      <c r="P26" s="98" t="n">
        <f aca="false">SUM(M26:O26)</f>
        <v>0</v>
      </c>
      <c r="Q26" s="16"/>
      <c r="R26" s="87"/>
    </row>
    <row r="27" s="88" customFormat="true" ht="12.8" hidden="false" customHeight="false" outlineLevel="0" collapsed="false">
      <c r="A27" s="77" t="n">
        <f aca="false">A26+1</f>
        <v>12</v>
      </c>
      <c r="B27" s="78" t="s">
        <v>19</v>
      </c>
      <c r="C27" s="96" t="s">
        <v>67</v>
      </c>
      <c r="D27" s="83" t="s">
        <v>56</v>
      </c>
      <c r="E27" s="80" t="n">
        <v>70.8</v>
      </c>
      <c r="F27" s="81"/>
      <c r="G27" s="80"/>
      <c r="H27" s="82"/>
      <c r="I27" s="83"/>
      <c r="J27" s="95"/>
      <c r="K27" s="85" t="n">
        <f aca="false">H27+I27+J27</f>
        <v>0</v>
      </c>
      <c r="L27" s="97" t="n">
        <f aca="false">ROUND(E27*F27,2)</f>
        <v>0</v>
      </c>
      <c r="M27" s="95" t="n">
        <f aca="false">ROUND(E27*H27,2)</f>
        <v>0</v>
      </c>
      <c r="N27" s="95" t="n">
        <f aca="false">ROUND(E27*I27,2)</f>
        <v>0</v>
      </c>
      <c r="O27" s="95" t="n">
        <f aca="false">ROUND(E27*J27,2)</f>
        <v>0</v>
      </c>
      <c r="P27" s="98" t="n">
        <f aca="false">SUM(M27:O27)</f>
        <v>0</v>
      </c>
      <c r="Q27" s="16"/>
      <c r="R27" s="87"/>
    </row>
    <row r="28" s="88" customFormat="true" ht="12.75" hidden="false" customHeight="true" outlineLevel="0" collapsed="false">
      <c r="A28" s="77" t="n">
        <f aca="false">A27+1</f>
        <v>13</v>
      </c>
      <c r="B28" s="78" t="s">
        <v>19</v>
      </c>
      <c r="C28" s="96" t="s">
        <v>68</v>
      </c>
      <c r="D28" s="83" t="s">
        <v>56</v>
      </c>
      <c r="E28" s="80" t="n">
        <v>18.3</v>
      </c>
      <c r="F28" s="81"/>
      <c r="G28" s="80"/>
      <c r="H28" s="82"/>
      <c r="I28" s="83"/>
      <c r="J28" s="95"/>
      <c r="K28" s="85" t="n">
        <f aca="false">H28+I28+J28</f>
        <v>0</v>
      </c>
      <c r="L28" s="97" t="n">
        <f aca="false">ROUND(E28*F28,2)</f>
        <v>0</v>
      </c>
      <c r="M28" s="95" t="n">
        <f aca="false">ROUND(E28*H28,2)</f>
        <v>0</v>
      </c>
      <c r="N28" s="95" t="n">
        <f aca="false">ROUND(E28*I28,2)</f>
        <v>0</v>
      </c>
      <c r="O28" s="95" t="n">
        <f aca="false">ROUND(E28*J28,2)</f>
        <v>0</v>
      </c>
      <c r="P28" s="98" t="n">
        <f aca="false">SUM(M28:O28)</f>
        <v>0</v>
      </c>
      <c r="Q28" s="16"/>
      <c r="R28" s="87"/>
    </row>
    <row r="29" s="8" customFormat="true" ht="20.45" hidden="false" customHeight="false" outlineLevel="0" collapsed="false">
      <c r="A29" s="77" t="n">
        <f aca="false">A28+1</f>
        <v>14</v>
      </c>
      <c r="B29" s="89" t="s">
        <v>19</v>
      </c>
      <c r="C29" s="99" t="s">
        <v>69</v>
      </c>
      <c r="D29" s="83" t="s">
        <v>56</v>
      </c>
      <c r="E29" s="80" t="n">
        <v>18.3</v>
      </c>
      <c r="F29" s="100"/>
      <c r="G29" s="80"/>
      <c r="H29" s="101"/>
      <c r="I29" s="94"/>
      <c r="J29" s="95"/>
      <c r="K29" s="92" t="n">
        <f aca="false">H29+I29+J29</f>
        <v>0</v>
      </c>
      <c r="L29" s="102" t="n">
        <f aca="false">ROUND(E29*F29,2)</f>
        <v>0</v>
      </c>
      <c r="M29" s="84" t="n">
        <f aca="false">ROUND(E29*H29,2)</f>
        <v>0</v>
      </c>
      <c r="N29" s="84" t="n">
        <f aca="false">ROUND(E29*I29,2)</f>
        <v>0</v>
      </c>
      <c r="O29" s="84" t="n">
        <f aca="false">ROUND(E29*J29,2)</f>
        <v>0</v>
      </c>
      <c r="P29" s="103" t="n">
        <f aca="false">SUM(M29:O29)</f>
        <v>0</v>
      </c>
      <c r="Q29" s="16"/>
      <c r="R29" s="16"/>
    </row>
    <row r="30" s="8" customFormat="true" ht="23.25" hidden="false" customHeight="true" outlineLevel="0" collapsed="false">
      <c r="A30" s="77" t="n">
        <f aca="false">A29+1</f>
        <v>15</v>
      </c>
      <c r="B30" s="89" t="s">
        <v>19</v>
      </c>
      <c r="C30" s="99" t="s">
        <v>70</v>
      </c>
      <c r="D30" s="83" t="s">
        <v>56</v>
      </c>
      <c r="E30" s="80" t="n">
        <v>18.3</v>
      </c>
      <c r="F30" s="81"/>
      <c r="G30" s="80"/>
      <c r="H30" s="82"/>
      <c r="I30" s="80"/>
      <c r="J30" s="95"/>
      <c r="K30" s="92" t="n">
        <f aca="false">H30+I30+J30</f>
        <v>0</v>
      </c>
      <c r="L30" s="102" t="n">
        <f aca="false">ROUND(E30*F30,2)</f>
        <v>0</v>
      </c>
      <c r="M30" s="84" t="n">
        <f aca="false">ROUND(E30*H30,2)</f>
        <v>0</v>
      </c>
      <c r="N30" s="84" t="n">
        <f aca="false">ROUND(E30*I30,2)</f>
        <v>0</v>
      </c>
      <c r="O30" s="84" t="n">
        <f aca="false">ROUND(E30*J30,2)</f>
        <v>0</v>
      </c>
      <c r="P30" s="103" t="n">
        <f aca="false">SUM(M30:O30)</f>
        <v>0</v>
      </c>
      <c r="Q30" s="16"/>
      <c r="R30" s="16"/>
    </row>
    <row r="31" s="88" customFormat="true" ht="25.5" hidden="false" customHeight="true" outlineLevel="0" collapsed="false">
      <c r="A31" s="77" t="n">
        <f aca="false">A30+1</f>
        <v>16</v>
      </c>
      <c r="B31" s="78" t="s">
        <v>19</v>
      </c>
      <c r="C31" s="99" t="s">
        <v>71</v>
      </c>
      <c r="D31" s="83" t="s">
        <v>56</v>
      </c>
      <c r="E31" s="80" t="n">
        <v>18.3</v>
      </c>
      <c r="F31" s="81"/>
      <c r="G31" s="80"/>
      <c r="H31" s="82"/>
      <c r="I31" s="83"/>
      <c r="J31" s="95"/>
      <c r="K31" s="85" t="n">
        <f aca="false">H31+I31+J31</f>
        <v>0</v>
      </c>
      <c r="L31" s="97" t="n">
        <f aca="false">ROUND(E31*F31,2)</f>
        <v>0</v>
      </c>
      <c r="M31" s="95" t="n">
        <f aca="false">ROUND(E31*H31,2)</f>
        <v>0</v>
      </c>
      <c r="N31" s="95" t="n">
        <f aca="false">ROUND(E31*I31,2)</f>
        <v>0</v>
      </c>
      <c r="O31" s="95" t="n">
        <f aca="false">ROUND(E31*J31,2)</f>
        <v>0</v>
      </c>
      <c r="P31" s="98" t="n">
        <f aca="false">SUM(M31:O31)</f>
        <v>0</v>
      </c>
      <c r="Q31" s="16"/>
      <c r="R31" s="87"/>
    </row>
    <row r="32" s="88" customFormat="true" ht="12.75" hidden="false" customHeight="true" outlineLevel="0" collapsed="false">
      <c r="A32" s="77" t="n">
        <f aca="false">A31+1</f>
        <v>17</v>
      </c>
      <c r="B32" s="78" t="s">
        <v>19</v>
      </c>
      <c r="C32" s="96" t="s">
        <v>72</v>
      </c>
      <c r="D32" s="83" t="s">
        <v>54</v>
      </c>
      <c r="E32" s="80" t="n">
        <v>20.9</v>
      </c>
      <c r="F32" s="81"/>
      <c r="G32" s="80"/>
      <c r="H32" s="82"/>
      <c r="I32" s="83"/>
      <c r="J32" s="95"/>
      <c r="K32" s="85" t="n">
        <f aca="false">H32+I32+J32</f>
        <v>0</v>
      </c>
      <c r="L32" s="97" t="n">
        <f aca="false">ROUND(E32*F32,2)</f>
        <v>0</v>
      </c>
      <c r="M32" s="95" t="n">
        <f aca="false">ROUND(E32*H32,2)</f>
        <v>0</v>
      </c>
      <c r="N32" s="95" t="n">
        <f aca="false">ROUND(E32*I32,2)</f>
        <v>0</v>
      </c>
      <c r="O32" s="95" t="n">
        <f aca="false">ROUND(E32*J32,2)</f>
        <v>0</v>
      </c>
      <c r="P32" s="98" t="n">
        <f aca="false">SUM(M32:O32)</f>
        <v>0</v>
      </c>
      <c r="Q32" s="16"/>
      <c r="R32" s="87"/>
    </row>
    <row r="33" s="88" customFormat="true" ht="12.75" hidden="false" customHeight="true" outlineLevel="0" collapsed="false">
      <c r="A33" s="77" t="n">
        <f aca="false">A32+1</f>
        <v>18</v>
      </c>
      <c r="B33" s="78" t="s">
        <v>19</v>
      </c>
      <c r="C33" s="96" t="s">
        <v>73</v>
      </c>
      <c r="D33" s="83" t="s">
        <v>54</v>
      </c>
      <c r="E33" s="80" t="n">
        <v>7.2</v>
      </c>
      <c r="F33" s="81"/>
      <c r="G33" s="80"/>
      <c r="H33" s="82"/>
      <c r="I33" s="83"/>
      <c r="J33" s="95"/>
      <c r="K33" s="85" t="n">
        <f aca="false">H33+I33+J33</f>
        <v>0</v>
      </c>
      <c r="L33" s="97" t="n">
        <f aca="false">ROUND(E33*F33,2)</f>
        <v>0</v>
      </c>
      <c r="M33" s="95" t="n">
        <f aca="false">ROUND(E33*H33,2)</f>
        <v>0</v>
      </c>
      <c r="N33" s="95" t="n">
        <f aca="false">ROUND(E33*I33,2)</f>
        <v>0</v>
      </c>
      <c r="O33" s="95" t="n">
        <f aca="false">ROUND(E33*J33,2)</f>
        <v>0</v>
      </c>
      <c r="P33" s="98" t="n">
        <f aca="false">SUM(M33:O33)</f>
        <v>0</v>
      </c>
      <c r="Q33" s="16"/>
      <c r="R33" s="87"/>
    </row>
    <row r="34" s="88" customFormat="true" ht="12.75" hidden="false" customHeight="true" outlineLevel="0" collapsed="false">
      <c r="A34" s="77" t="n">
        <f aca="false">A33+1</f>
        <v>19</v>
      </c>
      <c r="B34" s="78" t="s">
        <v>19</v>
      </c>
      <c r="C34" s="96" t="s">
        <v>74</v>
      </c>
      <c r="D34" s="83" t="s">
        <v>75</v>
      </c>
      <c r="E34" s="80" t="n">
        <v>1</v>
      </c>
      <c r="F34" s="81"/>
      <c r="G34" s="80"/>
      <c r="H34" s="82"/>
      <c r="I34" s="83"/>
      <c r="J34" s="95"/>
      <c r="K34" s="85" t="n">
        <f aca="false">H34+I34+J34</f>
        <v>0</v>
      </c>
      <c r="L34" s="97" t="n">
        <f aca="false">ROUND(E34*F34,2)</f>
        <v>0</v>
      </c>
      <c r="M34" s="95" t="n">
        <f aca="false">ROUND(E34*H34,2)</f>
        <v>0</v>
      </c>
      <c r="N34" s="95" t="n">
        <f aca="false">ROUND(E34*I34,2)</f>
        <v>0</v>
      </c>
      <c r="O34" s="95" t="n">
        <f aca="false">ROUND(E34*J34,2)</f>
        <v>0</v>
      </c>
      <c r="P34" s="98" t="n">
        <f aca="false">SUM(M34:O34)</f>
        <v>0</v>
      </c>
      <c r="Q34" s="16"/>
      <c r="R34" s="87"/>
    </row>
    <row r="35" s="8" customFormat="true" ht="13.5" hidden="false" customHeight="true" outlineLevel="0" collapsed="false">
      <c r="A35" s="77" t="n">
        <f aca="false">A34+1</f>
        <v>20</v>
      </c>
      <c r="B35" s="89" t="s">
        <v>19</v>
      </c>
      <c r="C35" s="99" t="s">
        <v>76</v>
      </c>
      <c r="D35" s="83" t="s">
        <v>77</v>
      </c>
      <c r="E35" s="91" t="n">
        <v>5</v>
      </c>
      <c r="F35" s="81"/>
      <c r="G35" s="80"/>
      <c r="H35" s="82"/>
      <c r="I35" s="80"/>
      <c r="J35" s="95"/>
      <c r="K35" s="92" t="n">
        <f aca="false">H35+I35+J35</f>
        <v>0</v>
      </c>
      <c r="L35" s="93" t="n">
        <f aca="false">ROUND(E35*F35,2)</f>
        <v>0</v>
      </c>
      <c r="M35" s="94" t="n">
        <f aca="false">ROUND(E35*H35,2)</f>
        <v>0</v>
      </c>
      <c r="N35" s="94" t="n">
        <f aca="false">ROUND(E35*I35,2)</f>
        <v>0</v>
      </c>
      <c r="O35" s="94" t="n">
        <f aca="false">ROUND(E35*J35,2)</f>
        <v>0</v>
      </c>
      <c r="P35" s="92" t="n">
        <f aca="false">SUM(M35:O35)</f>
        <v>0</v>
      </c>
      <c r="Q35" s="16"/>
      <c r="R35" s="16"/>
    </row>
    <row r="36" s="8" customFormat="true" ht="36.75" hidden="false" customHeight="true" outlineLevel="0" collapsed="false">
      <c r="A36" s="77" t="n">
        <f aca="false">A35+1</f>
        <v>21</v>
      </c>
      <c r="B36" s="89" t="s">
        <v>19</v>
      </c>
      <c r="C36" s="99" t="s">
        <v>78</v>
      </c>
      <c r="D36" s="83" t="s">
        <v>79</v>
      </c>
      <c r="E36" s="91" t="n">
        <v>5</v>
      </c>
      <c r="F36" s="81"/>
      <c r="G36" s="80"/>
      <c r="H36" s="82"/>
      <c r="I36" s="80"/>
      <c r="J36" s="95"/>
      <c r="K36" s="92" t="n">
        <f aca="false">H36+I36+J36</f>
        <v>0</v>
      </c>
      <c r="L36" s="93" t="n">
        <f aca="false">ROUND(E36*F36,2)</f>
        <v>0</v>
      </c>
      <c r="M36" s="94" t="n">
        <f aca="false">ROUND(E36*H36,2)</f>
        <v>0</v>
      </c>
      <c r="N36" s="94" t="n">
        <f aca="false">ROUND(E36*I36,2)</f>
        <v>0</v>
      </c>
      <c r="O36" s="94" t="n">
        <f aca="false">ROUND(E36*J36,2)</f>
        <v>0</v>
      </c>
      <c r="P36" s="92" t="n">
        <f aca="false">SUM(M36:O36)</f>
        <v>0</v>
      </c>
      <c r="Q36" s="16"/>
      <c r="R36" s="16"/>
    </row>
    <row r="37" s="8" customFormat="true" ht="12" hidden="false" customHeight="true" outlineLevel="0" collapsed="false">
      <c r="A37" s="104"/>
      <c r="B37" s="105"/>
      <c r="C37" s="106"/>
      <c r="D37" s="107"/>
      <c r="E37" s="107"/>
      <c r="F37" s="108"/>
      <c r="G37" s="108"/>
      <c r="H37" s="108"/>
      <c r="I37" s="109"/>
      <c r="J37" s="110"/>
      <c r="K37" s="111" t="s">
        <v>80</v>
      </c>
      <c r="L37" s="112" t="n">
        <f aca="false">SUM(L15:L36)</f>
        <v>0</v>
      </c>
      <c r="M37" s="113" t="n">
        <f aca="false">SUM(M15:M36)</f>
        <v>0</v>
      </c>
      <c r="N37" s="113" t="n">
        <f aca="false">SUM(N15:N36)</f>
        <v>0</v>
      </c>
      <c r="O37" s="113" t="n">
        <f aca="false">SUM(O15:O36)</f>
        <v>0</v>
      </c>
      <c r="P37" s="114" t="n">
        <f aca="false">SUM(M37:O37)</f>
        <v>0</v>
      </c>
      <c r="Q37" s="16"/>
      <c r="R37" s="16"/>
    </row>
    <row r="38" s="16" customFormat="true" ht="11.25" hidden="false" customHeight="true" outlineLevel="0" collapsed="false">
      <c r="A38" s="66"/>
      <c r="B38" s="67" t="s">
        <v>81</v>
      </c>
      <c r="C38" s="115" t="s">
        <v>82</v>
      </c>
      <c r="D38" s="69"/>
      <c r="E38" s="116"/>
      <c r="F38" s="117"/>
      <c r="G38" s="118"/>
      <c r="H38" s="119"/>
      <c r="I38" s="120"/>
      <c r="J38" s="120"/>
      <c r="K38" s="121"/>
      <c r="L38" s="122"/>
      <c r="M38" s="118"/>
      <c r="N38" s="118"/>
      <c r="O38" s="118"/>
      <c r="P38" s="123"/>
    </row>
    <row r="39" s="8" customFormat="true" ht="12" hidden="false" customHeight="true" outlineLevel="0" collapsed="false">
      <c r="A39" s="77" t="n">
        <v>1</v>
      </c>
      <c r="B39" s="78" t="s">
        <v>19</v>
      </c>
      <c r="C39" s="79" t="s">
        <v>83</v>
      </c>
      <c r="D39" s="78" t="s">
        <v>79</v>
      </c>
      <c r="E39" s="80" t="n">
        <v>1</v>
      </c>
      <c r="F39" s="81"/>
      <c r="G39" s="80"/>
      <c r="H39" s="82"/>
      <c r="I39" s="83"/>
      <c r="J39" s="95"/>
      <c r="K39" s="85" t="n">
        <f aca="false">H39+I39+J39</f>
        <v>0</v>
      </c>
      <c r="L39" s="93" t="n">
        <f aca="false">ROUND(E39*F39,2)</f>
        <v>0</v>
      </c>
      <c r="M39" s="94" t="n">
        <f aca="false">ROUND(E39*H39,2)</f>
        <v>0</v>
      </c>
      <c r="N39" s="94" t="n">
        <f aca="false">ROUND(E39*I39,2)</f>
        <v>0</v>
      </c>
      <c r="O39" s="94" t="n">
        <f aca="false">ROUND(E39*J39,2)</f>
        <v>0</v>
      </c>
      <c r="P39" s="92" t="n">
        <f aca="false">SUM(M39:O39)</f>
        <v>0</v>
      </c>
      <c r="Q39" s="16"/>
      <c r="R39" s="16"/>
    </row>
    <row r="40" s="8" customFormat="true" ht="37.5" hidden="false" customHeight="true" outlineLevel="0" collapsed="false">
      <c r="A40" s="77" t="n">
        <f aca="false">A39+1</f>
        <v>2</v>
      </c>
      <c r="B40" s="78" t="s">
        <v>19</v>
      </c>
      <c r="C40" s="124" t="s">
        <v>84</v>
      </c>
      <c r="D40" s="125" t="s">
        <v>75</v>
      </c>
      <c r="E40" s="80" t="n">
        <v>3</v>
      </c>
      <c r="F40" s="81"/>
      <c r="G40" s="80"/>
      <c r="H40" s="82"/>
      <c r="I40" s="83"/>
      <c r="J40" s="95"/>
      <c r="K40" s="85" t="n">
        <f aca="false">H40+I40+J40</f>
        <v>0</v>
      </c>
      <c r="L40" s="93" t="n">
        <f aca="false">ROUND(E40*F40,2)</f>
        <v>0</v>
      </c>
      <c r="M40" s="94" t="n">
        <f aca="false">ROUND(E40*H40,2)</f>
        <v>0</v>
      </c>
      <c r="N40" s="94" t="n">
        <f aca="false">ROUND(E40*I40,2)</f>
        <v>0</v>
      </c>
      <c r="O40" s="94" t="n">
        <f aca="false">ROUND(E40*J40,2)</f>
        <v>0</v>
      </c>
      <c r="P40" s="92" t="n">
        <f aca="false">SUM(M40:O40)</f>
        <v>0</v>
      </c>
      <c r="Q40" s="16"/>
      <c r="R40" s="16"/>
    </row>
    <row r="41" s="8" customFormat="true" ht="12" hidden="false" customHeight="true" outlineLevel="0" collapsed="false">
      <c r="A41" s="77" t="n">
        <f aca="false">A40+1</f>
        <v>3</v>
      </c>
      <c r="B41" s="78" t="s">
        <v>19</v>
      </c>
      <c r="C41" s="126" t="s">
        <v>85</v>
      </c>
      <c r="D41" s="125" t="s">
        <v>75</v>
      </c>
      <c r="E41" s="127" t="n">
        <v>2</v>
      </c>
      <c r="F41" s="125"/>
      <c r="G41" s="80"/>
      <c r="H41" s="82"/>
      <c r="I41" s="83"/>
      <c r="J41" s="95"/>
      <c r="K41" s="85" t="n">
        <f aca="false">H41+I41+J41</f>
        <v>0</v>
      </c>
      <c r="L41" s="93" t="n">
        <f aca="false">ROUND(E41*F41,2)</f>
        <v>0</v>
      </c>
      <c r="M41" s="94" t="n">
        <f aca="false">ROUND(E41*H41,2)</f>
        <v>0</v>
      </c>
      <c r="N41" s="94" t="n">
        <f aca="false">ROUND(E41*I41,2)</f>
        <v>0</v>
      </c>
      <c r="O41" s="94" t="n">
        <f aca="false">ROUND(E41*J41,2)</f>
        <v>0</v>
      </c>
      <c r="P41" s="92" t="n">
        <f aca="false">SUM(M41:O41)</f>
        <v>0</v>
      </c>
      <c r="Q41" s="16"/>
      <c r="R41" s="16"/>
    </row>
    <row r="42" s="8" customFormat="true" ht="12" hidden="false" customHeight="true" outlineLevel="0" collapsed="false">
      <c r="A42" s="77" t="n">
        <f aca="false">A41+1</f>
        <v>4</v>
      </c>
      <c r="B42" s="78" t="s">
        <v>19</v>
      </c>
      <c r="C42" s="126" t="s">
        <v>86</v>
      </c>
      <c r="D42" s="125" t="s">
        <v>87</v>
      </c>
      <c r="E42" s="127" t="n">
        <v>1</v>
      </c>
      <c r="F42" s="125"/>
      <c r="G42" s="80"/>
      <c r="H42" s="82"/>
      <c r="I42" s="83"/>
      <c r="J42" s="95"/>
      <c r="K42" s="85" t="n">
        <f aca="false">H42+I42+J42</f>
        <v>0</v>
      </c>
      <c r="L42" s="93" t="n">
        <f aca="false">ROUND(E42*F42,2)</f>
        <v>0</v>
      </c>
      <c r="M42" s="94" t="n">
        <f aca="false">ROUND(E42*H42,2)</f>
        <v>0</v>
      </c>
      <c r="N42" s="94" t="n">
        <f aca="false">ROUND(E42*I42,2)</f>
        <v>0</v>
      </c>
      <c r="O42" s="94" t="n">
        <f aca="false">ROUND(E42*J42,2)</f>
        <v>0</v>
      </c>
      <c r="P42" s="92" t="n">
        <f aca="false">SUM(M42:O42)</f>
        <v>0</v>
      </c>
      <c r="Q42" s="16"/>
      <c r="R42" s="16"/>
    </row>
    <row r="43" s="8" customFormat="true" ht="12" hidden="false" customHeight="true" outlineLevel="0" collapsed="false">
      <c r="A43" s="77" t="n">
        <f aca="false">A42+1</f>
        <v>5</v>
      </c>
      <c r="B43" s="78" t="s">
        <v>19</v>
      </c>
      <c r="C43" s="126" t="s">
        <v>88</v>
      </c>
      <c r="D43" s="125" t="s">
        <v>54</v>
      </c>
      <c r="E43" s="127" t="n">
        <v>45</v>
      </c>
      <c r="F43" s="128"/>
      <c r="G43" s="80"/>
      <c r="H43" s="82"/>
      <c r="I43" s="83"/>
      <c r="J43" s="95"/>
      <c r="K43" s="85" t="n">
        <f aca="false">H43+I43+J43</f>
        <v>0</v>
      </c>
      <c r="L43" s="93" t="n">
        <f aca="false">ROUND(E43*F43,2)</f>
        <v>0</v>
      </c>
      <c r="M43" s="94" t="n">
        <f aca="false">ROUND(E43*H43,2)</f>
        <v>0</v>
      </c>
      <c r="N43" s="94" t="n">
        <f aca="false">ROUND(E43*I43,2)</f>
        <v>0</v>
      </c>
      <c r="O43" s="94" t="n">
        <f aca="false">ROUND(E43*J43,2)</f>
        <v>0</v>
      </c>
      <c r="P43" s="92" t="n">
        <f aca="false">SUM(M43:O43)</f>
        <v>0</v>
      </c>
      <c r="Q43" s="16"/>
      <c r="R43" s="16"/>
    </row>
    <row r="44" s="8" customFormat="true" ht="12.75" hidden="false" customHeight="true" outlineLevel="0" collapsed="false">
      <c r="A44" s="77" t="n">
        <f aca="false">A43+1</f>
        <v>6</v>
      </c>
      <c r="B44" s="78" t="s">
        <v>19</v>
      </c>
      <c r="C44" s="126" t="s">
        <v>89</v>
      </c>
      <c r="D44" s="125" t="s">
        <v>54</v>
      </c>
      <c r="E44" s="80" t="n">
        <v>20</v>
      </c>
      <c r="F44" s="81"/>
      <c r="G44" s="80"/>
      <c r="H44" s="82"/>
      <c r="I44" s="83"/>
      <c r="J44" s="95"/>
      <c r="K44" s="85" t="n">
        <f aca="false">H44+I44+J44</f>
        <v>0</v>
      </c>
      <c r="L44" s="93" t="n">
        <f aca="false">ROUND(E44*F44,2)</f>
        <v>0</v>
      </c>
      <c r="M44" s="94" t="n">
        <f aca="false">ROUND(E44*H44,2)</f>
        <v>0</v>
      </c>
      <c r="N44" s="94" t="n">
        <f aca="false">ROUND(E44*I44,2)</f>
        <v>0</v>
      </c>
      <c r="O44" s="94" t="n">
        <f aca="false">ROUND(E44*J44,2)</f>
        <v>0</v>
      </c>
      <c r="P44" s="92" t="n">
        <f aca="false">SUM(M44:O44)</f>
        <v>0</v>
      </c>
      <c r="Q44" s="16"/>
      <c r="R44" s="16"/>
    </row>
    <row r="45" s="8" customFormat="true" ht="12.75" hidden="false" customHeight="true" outlineLevel="0" collapsed="false">
      <c r="A45" s="77" t="n">
        <f aca="false">A44+1</f>
        <v>7</v>
      </c>
      <c r="B45" s="78" t="s">
        <v>19</v>
      </c>
      <c r="C45" s="126" t="s">
        <v>90</v>
      </c>
      <c r="D45" s="125" t="s">
        <v>54</v>
      </c>
      <c r="E45" s="80" t="n">
        <v>18</v>
      </c>
      <c r="F45" s="81"/>
      <c r="G45" s="80"/>
      <c r="H45" s="82"/>
      <c r="I45" s="83"/>
      <c r="J45" s="95"/>
      <c r="K45" s="85" t="n">
        <f aca="false">H45+I45+J45</f>
        <v>0</v>
      </c>
      <c r="L45" s="102" t="n">
        <f aca="false">ROUND(E45*F45,2)</f>
        <v>0</v>
      </c>
      <c r="M45" s="84" t="n">
        <f aca="false">ROUND(E45*H45,2)</f>
        <v>0</v>
      </c>
      <c r="N45" s="84" t="n">
        <f aca="false">ROUND(E45*I45,2)</f>
        <v>0</v>
      </c>
      <c r="O45" s="84" t="n">
        <f aca="false">ROUND(E45*J45,2)</f>
        <v>0</v>
      </c>
      <c r="P45" s="103" t="n">
        <f aca="false">SUM(M45:O45)</f>
        <v>0</v>
      </c>
      <c r="Q45" s="16"/>
      <c r="R45" s="16"/>
    </row>
    <row r="46" s="8" customFormat="true" ht="12.75" hidden="false" customHeight="true" outlineLevel="0" collapsed="false">
      <c r="A46" s="77" t="n">
        <f aca="false">A45+1</f>
        <v>8</v>
      </c>
      <c r="B46" s="78" t="s">
        <v>19</v>
      </c>
      <c r="C46" s="126" t="s">
        <v>91</v>
      </c>
      <c r="D46" s="125" t="s">
        <v>54</v>
      </c>
      <c r="E46" s="127" t="n">
        <v>1</v>
      </c>
      <c r="F46" s="125"/>
      <c r="G46" s="80"/>
      <c r="H46" s="128"/>
      <c r="I46" s="83"/>
      <c r="J46" s="95"/>
      <c r="K46" s="85" t="n">
        <f aca="false">H46+I46+J46</f>
        <v>0</v>
      </c>
      <c r="L46" s="102" t="n">
        <f aca="false">ROUND(E46*F46,2)</f>
        <v>0</v>
      </c>
      <c r="M46" s="84" t="n">
        <f aca="false">ROUND(E46*H46,2)</f>
        <v>0</v>
      </c>
      <c r="N46" s="84" t="n">
        <f aca="false">ROUND(E46*I46,2)</f>
        <v>0</v>
      </c>
      <c r="O46" s="84" t="n">
        <f aca="false">ROUND(E46*J46,2)</f>
        <v>0</v>
      </c>
      <c r="P46" s="103" t="n">
        <f aca="false">SUM(M46:O46)</f>
        <v>0</v>
      </c>
      <c r="Q46" s="16"/>
      <c r="R46" s="16"/>
    </row>
    <row r="47" s="8" customFormat="true" ht="12.75" hidden="false" customHeight="true" outlineLevel="0" collapsed="false">
      <c r="A47" s="77" t="n">
        <f aca="false">A46+1</f>
        <v>9</v>
      </c>
      <c r="B47" s="78" t="s">
        <v>19</v>
      </c>
      <c r="C47" s="79" t="s">
        <v>92</v>
      </c>
      <c r="D47" s="78" t="s">
        <v>75</v>
      </c>
      <c r="E47" s="80" t="n">
        <v>5</v>
      </c>
      <c r="F47" s="81"/>
      <c r="G47" s="80"/>
      <c r="H47" s="82"/>
      <c r="I47" s="83"/>
      <c r="J47" s="95"/>
      <c r="K47" s="85" t="n">
        <f aca="false">H47+I47+J47</f>
        <v>0</v>
      </c>
      <c r="L47" s="102" t="n">
        <f aca="false">ROUND(E47*F47,2)</f>
        <v>0</v>
      </c>
      <c r="M47" s="84" t="n">
        <f aca="false">ROUND(E47*H47,2)</f>
        <v>0</v>
      </c>
      <c r="N47" s="84" t="n">
        <f aca="false">ROUND(E47*I47,2)</f>
        <v>0</v>
      </c>
      <c r="O47" s="84" t="n">
        <f aca="false">ROUND(E47*J47,2)</f>
        <v>0</v>
      </c>
      <c r="P47" s="103" t="n">
        <f aca="false">SUM(M47:O47)</f>
        <v>0</v>
      </c>
      <c r="Q47" s="16"/>
      <c r="R47" s="16"/>
    </row>
    <row r="48" s="8" customFormat="true" ht="12.75" hidden="false" customHeight="true" outlineLevel="0" collapsed="false">
      <c r="A48" s="77" t="n">
        <f aca="false">A47+1</f>
        <v>10</v>
      </c>
      <c r="B48" s="78" t="s">
        <v>19</v>
      </c>
      <c r="C48" s="126" t="s">
        <v>93</v>
      </c>
      <c r="D48" s="83" t="s">
        <v>75</v>
      </c>
      <c r="E48" s="80" t="n">
        <v>2</v>
      </c>
      <c r="F48" s="81"/>
      <c r="G48" s="80"/>
      <c r="H48" s="82"/>
      <c r="I48" s="83"/>
      <c r="J48" s="95"/>
      <c r="K48" s="85" t="n">
        <f aca="false">H48+I48+J48</f>
        <v>0</v>
      </c>
      <c r="L48" s="102" t="n">
        <f aca="false">ROUND(E48*F48,2)</f>
        <v>0</v>
      </c>
      <c r="M48" s="84" t="n">
        <f aca="false">ROUND(E48*H48,2)</f>
        <v>0</v>
      </c>
      <c r="N48" s="84" t="n">
        <f aca="false">ROUND(E48*I48,2)</f>
        <v>0</v>
      </c>
      <c r="O48" s="84" t="n">
        <f aca="false">ROUND(E48*J48,2)</f>
        <v>0</v>
      </c>
      <c r="P48" s="103" t="n">
        <f aca="false">SUM(M48:O48)</f>
        <v>0</v>
      </c>
      <c r="Q48" s="16"/>
      <c r="R48" s="16"/>
    </row>
    <row r="49" s="8" customFormat="true" ht="12.75" hidden="false" customHeight="true" outlineLevel="0" collapsed="false">
      <c r="A49" s="77" t="n">
        <f aca="false">A48+1</f>
        <v>11</v>
      </c>
      <c r="B49" s="78" t="s">
        <v>19</v>
      </c>
      <c r="C49" s="79" t="s">
        <v>94</v>
      </c>
      <c r="D49" s="78" t="s">
        <v>75</v>
      </c>
      <c r="E49" s="80" t="n">
        <v>1</v>
      </c>
      <c r="F49" s="81"/>
      <c r="G49" s="80"/>
      <c r="H49" s="82"/>
      <c r="I49" s="83"/>
      <c r="J49" s="95"/>
      <c r="K49" s="85" t="n">
        <f aca="false">H49+I49+J49</f>
        <v>0</v>
      </c>
      <c r="L49" s="102" t="n">
        <f aca="false">ROUND(E49*F49,2)</f>
        <v>0</v>
      </c>
      <c r="M49" s="84" t="n">
        <f aca="false">ROUND(E49*H49,2)</f>
        <v>0</v>
      </c>
      <c r="N49" s="84" t="n">
        <f aca="false">ROUND(E49*I49,2)</f>
        <v>0</v>
      </c>
      <c r="O49" s="84" t="n">
        <f aca="false">ROUND(E49*J49,2)</f>
        <v>0</v>
      </c>
      <c r="P49" s="103" t="n">
        <f aca="false">SUM(M49:O49)</f>
        <v>0</v>
      </c>
      <c r="Q49" s="16"/>
      <c r="R49" s="16"/>
    </row>
    <row r="50" s="8" customFormat="true" ht="12.75" hidden="false" customHeight="true" outlineLevel="0" collapsed="false">
      <c r="A50" s="77" t="n">
        <f aca="false">A49+1</f>
        <v>12</v>
      </c>
      <c r="B50" s="78" t="s">
        <v>19</v>
      </c>
      <c r="C50" s="96" t="s">
        <v>95</v>
      </c>
      <c r="D50" s="83" t="s">
        <v>75</v>
      </c>
      <c r="E50" s="80" t="n">
        <v>2</v>
      </c>
      <c r="F50" s="81"/>
      <c r="G50" s="80"/>
      <c r="H50" s="82"/>
      <c r="I50" s="83"/>
      <c r="J50" s="95"/>
      <c r="K50" s="85" t="n">
        <f aca="false">H50+I50+J50</f>
        <v>0</v>
      </c>
      <c r="L50" s="102" t="n">
        <f aca="false">ROUND(E50*F50,2)</f>
        <v>0</v>
      </c>
      <c r="M50" s="84" t="n">
        <f aca="false">ROUND(E50*H50,2)</f>
        <v>0</v>
      </c>
      <c r="N50" s="84" t="n">
        <f aca="false">ROUND(E50*I50,2)</f>
        <v>0</v>
      </c>
      <c r="O50" s="84" t="n">
        <f aca="false">ROUND(E50*J50,2)</f>
        <v>0</v>
      </c>
      <c r="P50" s="103" t="n">
        <f aca="false">SUM(M50:O50)</f>
        <v>0</v>
      </c>
      <c r="Q50" s="16"/>
      <c r="R50" s="16"/>
    </row>
    <row r="51" s="8" customFormat="true" ht="12.75" hidden="false" customHeight="true" outlineLevel="0" collapsed="false">
      <c r="A51" s="77" t="n">
        <f aca="false">A50+1</f>
        <v>13</v>
      </c>
      <c r="B51" s="78" t="s">
        <v>19</v>
      </c>
      <c r="C51" s="96" t="s">
        <v>96</v>
      </c>
      <c r="D51" s="83" t="s">
        <v>75</v>
      </c>
      <c r="E51" s="80" t="n">
        <v>1</v>
      </c>
      <c r="F51" s="81"/>
      <c r="G51" s="80"/>
      <c r="H51" s="82"/>
      <c r="I51" s="83"/>
      <c r="J51" s="95"/>
      <c r="K51" s="85" t="n">
        <f aca="false">H51+I51+J51</f>
        <v>0</v>
      </c>
      <c r="L51" s="102" t="n">
        <f aca="false">ROUND(E51*F51,2)</f>
        <v>0</v>
      </c>
      <c r="M51" s="84" t="n">
        <f aca="false">ROUND(E51*H51,2)</f>
        <v>0</v>
      </c>
      <c r="N51" s="84" t="n">
        <f aca="false">ROUND(E51*I51,2)</f>
        <v>0</v>
      </c>
      <c r="O51" s="84" t="n">
        <f aca="false">ROUND(E51*J51,2)</f>
        <v>0</v>
      </c>
      <c r="P51" s="103" t="n">
        <f aca="false">SUM(M51:O51)</f>
        <v>0</v>
      </c>
      <c r="Q51" s="16"/>
      <c r="R51" s="16"/>
    </row>
    <row r="52" s="8" customFormat="true" ht="12.8" hidden="false" customHeight="false" outlineLevel="0" collapsed="false">
      <c r="A52" s="77" t="n">
        <f aca="false">A51+1</f>
        <v>14</v>
      </c>
      <c r="B52" s="78" t="s">
        <v>19</v>
      </c>
      <c r="C52" s="96" t="s">
        <v>97</v>
      </c>
      <c r="D52" s="83" t="s">
        <v>75</v>
      </c>
      <c r="E52" s="80" t="n">
        <v>1</v>
      </c>
      <c r="F52" s="81"/>
      <c r="G52" s="80"/>
      <c r="H52" s="82"/>
      <c r="I52" s="83"/>
      <c r="J52" s="95"/>
      <c r="K52" s="85" t="n">
        <f aca="false">H52+I52+J52</f>
        <v>0</v>
      </c>
      <c r="L52" s="102" t="n">
        <f aca="false">ROUND(E52*F52,2)</f>
        <v>0</v>
      </c>
      <c r="M52" s="84" t="n">
        <f aca="false">ROUND(E52*H52,2)</f>
        <v>0</v>
      </c>
      <c r="N52" s="84" t="n">
        <f aca="false">ROUND(E52*I52,2)</f>
        <v>0</v>
      </c>
      <c r="O52" s="84" t="n">
        <f aca="false">ROUND(E52*J52,2)</f>
        <v>0</v>
      </c>
      <c r="P52" s="103" t="n">
        <f aca="false">SUM(M52:O52)</f>
        <v>0</v>
      </c>
      <c r="Q52" s="16"/>
      <c r="R52" s="16"/>
    </row>
    <row r="53" s="8" customFormat="true" ht="12.8" hidden="false" customHeight="false" outlineLevel="0" collapsed="false">
      <c r="A53" s="77" t="n">
        <f aca="false">A52+1</f>
        <v>15</v>
      </c>
      <c r="B53" s="78" t="s">
        <v>19</v>
      </c>
      <c r="C53" s="129" t="s">
        <v>98</v>
      </c>
      <c r="D53" s="91" t="s">
        <v>99</v>
      </c>
      <c r="E53" s="80" t="n">
        <v>1</v>
      </c>
      <c r="F53" s="81"/>
      <c r="G53" s="80"/>
      <c r="H53" s="82"/>
      <c r="I53" s="83"/>
      <c r="J53" s="95"/>
      <c r="K53" s="85" t="n">
        <f aca="false">H53+I53+J53</f>
        <v>0</v>
      </c>
      <c r="L53" s="102" t="n">
        <f aca="false">ROUND(E53*F53,2)</f>
        <v>0</v>
      </c>
      <c r="M53" s="84" t="n">
        <f aca="false">ROUND(E53*H53,2)</f>
        <v>0</v>
      </c>
      <c r="N53" s="84" t="n">
        <f aca="false">ROUND(E53*I53,2)</f>
        <v>0</v>
      </c>
      <c r="O53" s="84" t="n">
        <f aca="false">ROUND(E53*J53,2)</f>
        <v>0</v>
      </c>
      <c r="P53" s="103" t="n">
        <f aca="false">SUM(M53:O53)</f>
        <v>0</v>
      </c>
      <c r="Q53" s="16"/>
      <c r="R53" s="16"/>
    </row>
    <row r="54" s="8" customFormat="true" ht="12.8" hidden="false" customHeight="false" outlineLevel="0" collapsed="false">
      <c r="A54" s="104"/>
      <c r="B54" s="105"/>
      <c r="C54" s="106"/>
      <c r="D54" s="107"/>
      <c r="E54" s="107"/>
      <c r="F54" s="108"/>
      <c r="G54" s="108"/>
      <c r="H54" s="108"/>
      <c r="I54" s="109"/>
      <c r="J54" s="110"/>
      <c r="K54" s="111" t="s">
        <v>80</v>
      </c>
      <c r="L54" s="112" t="n">
        <f aca="false">SUM(L38:L53)</f>
        <v>0</v>
      </c>
      <c r="M54" s="113" t="n">
        <f aca="false">SUM(M38:M53)</f>
        <v>0</v>
      </c>
      <c r="N54" s="113" t="n">
        <f aca="false">SUM(N38:N53)</f>
        <v>0</v>
      </c>
      <c r="O54" s="113" t="n">
        <f aca="false">SUM(O38:O53)</f>
        <v>0</v>
      </c>
      <c r="P54" s="114" t="n">
        <f aca="false">SUM(M54:O54)</f>
        <v>0</v>
      </c>
      <c r="Q54" s="16"/>
      <c r="R54" s="16"/>
    </row>
    <row r="55" s="16" customFormat="true" ht="12.8" hidden="false" customHeight="false" outlineLevel="0" collapsed="false">
      <c r="A55" s="66"/>
      <c r="B55" s="67" t="s">
        <v>100</v>
      </c>
      <c r="C55" s="115" t="s">
        <v>101</v>
      </c>
      <c r="D55" s="69"/>
      <c r="E55" s="116"/>
      <c r="F55" s="117"/>
      <c r="G55" s="118"/>
      <c r="H55" s="119"/>
      <c r="I55" s="120"/>
      <c r="J55" s="120"/>
      <c r="K55" s="121"/>
      <c r="L55" s="122"/>
      <c r="M55" s="118"/>
      <c r="N55" s="118"/>
      <c r="O55" s="118"/>
      <c r="P55" s="123"/>
    </row>
    <row r="56" s="8" customFormat="true" ht="12.8" hidden="false" customHeight="false" outlineLevel="0" collapsed="false">
      <c r="A56" s="77" t="n">
        <v>1</v>
      </c>
      <c r="B56" s="78" t="s">
        <v>19</v>
      </c>
      <c r="C56" s="96" t="s">
        <v>102</v>
      </c>
      <c r="D56" s="83" t="s">
        <v>75</v>
      </c>
      <c r="E56" s="80" t="n">
        <v>1</v>
      </c>
      <c r="F56" s="81"/>
      <c r="G56" s="80"/>
      <c r="H56" s="82"/>
      <c r="I56" s="83"/>
      <c r="J56" s="95"/>
      <c r="K56" s="92" t="n">
        <f aca="false">H56+I56+J56</f>
        <v>0</v>
      </c>
      <c r="L56" s="93" t="n">
        <f aca="false">ROUND(E56*F56,2)</f>
        <v>0</v>
      </c>
      <c r="M56" s="94" t="n">
        <f aca="false">ROUND(E56*H56,2)</f>
        <v>0</v>
      </c>
      <c r="N56" s="94" t="n">
        <f aca="false">ROUND(E56*I56,2)</f>
        <v>0</v>
      </c>
      <c r="O56" s="94" t="n">
        <f aca="false">ROUND(E56*J56,2)</f>
        <v>0</v>
      </c>
      <c r="P56" s="92" t="n">
        <f aca="false">SUM(M56:O56)</f>
        <v>0</v>
      </c>
      <c r="Q56" s="16"/>
      <c r="R56" s="16"/>
    </row>
    <row r="57" s="8" customFormat="true" ht="12.8" hidden="false" customHeight="false" outlineLevel="0" collapsed="false">
      <c r="A57" s="77" t="n">
        <f aca="false">A56+1</f>
        <v>2</v>
      </c>
      <c r="B57" s="78" t="s">
        <v>19</v>
      </c>
      <c r="C57" s="129" t="s">
        <v>98</v>
      </c>
      <c r="D57" s="91" t="s">
        <v>99</v>
      </c>
      <c r="E57" s="80" t="n">
        <v>1</v>
      </c>
      <c r="F57" s="81"/>
      <c r="G57" s="80"/>
      <c r="H57" s="82"/>
      <c r="I57" s="83"/>
      <c r="J57" s="95"/>
      <c r="K57" s="92" t="n">
        <f aca="false">H57+I57+J57</f>
        <v>0</v>
      </c>
      <c r="L57" s="93" t="n">
        <f aca="false">ROUND(E57*F57,2)</f>
        <v>0</v>
      </c>
      <c r="M57" s="94" t="n">
        <f aca="false">ROUND(E57*H57,2)</f>
        <v>0</v>
      </c>
      <c r="N57" s="94" t="n">
        <f aca="false">ROUND(E57*I57,2)</f>
        <v>0</v>
      </c>
      <c r="O57" s="94" t="n">
        <f aca="false">ROUND(E57*J57,2)</f>
        <v>0</v>
      </c>
      <c r="P57" s="92" t="n">
        <f aca="false">SUM(M57:O57)</f>
        <v>0</v>
      </c>
      <c r="Q57" s="16"/>
      <c r="R57" s="16"/>
    </row>
    <row r="58" s="8" customFormat="true" ht="12.8" hidden="false" customHeight="false" outlineLevel="0" collapsed="false">
      <c r="A58" s="104"/>
      <c r="B58" s="105"/>
      <c r="C58" s="106"/>
      <c r="D58" s="107"/>
      <c r="E58" s="107"/>
      <c r="F58" s="108"/>
      <c r="G58" s="108"/>
      <c r="H58" s="108"/>
      <c r="I58" s="109"/>
      <c r="J58" s="110"/>
      <c r="K58" s="111" t="s">
        <v>80</v>
      </c>
      <c r="L58" s="130" t="n">
        <f aca="false">SUM(L55:L57)</f>
        <v>0</v>
      </c>
      <c r="M58" s="131" t="n">
        <f aca="false">SUM(M55:M57)</f>
        <v>0</v>
      </c>
      <c r="N58" s="131" t="n">
        <f aca="false">SUM(N55:N57)</f>
        <v>0</v>
      </c>
      <c r="O58" s="131" t="n">
        <f aca="false">SUM(O55:O57)</f>
        <v>0</v>
      </c>
      <c r="P58" s="132" t="n">
        <f aca="false">SUM(M58:O58)</f>
        <v>0</v>
      </c>
      <c r="Q58" s="16"/>
      <c r="R58" s="16"/>
    </row>
    <row r="59" s="16" customFormat="true" ht="12.8" hidden="false" customHeight="false" outlineLevel="0" collapsed="false">
      <c r="A59" s="66"/>
      <c r="B59" s="67" t="s">
        <v>103</v>
      </c>
      <c r="C59" s="133" t="s">
        <v>104</v>
      </c>
      <c r="D59" s="134"/>
      <c r="E59" s="135"/>
      <c r="F59" s="119"/>
      <c r="G59" s="120"/>
      <c r="H59" s="119"/>
      <c r="I59" s="120"/>
      <c r="J59" s="120"/>
      <c r="K59" s="136"/>
      <c r="L59" s="122"/>
      <c r="M59" s="118"/>
      <c r="N59" s="118"/>
      <c r="O59" s="118"/>
      <c r="P59" s="123"/>
    </row>
    <row r="60" s="88" customFormat="true" ht="12.8" hidden="false" customHeight="false" outlineLevel="0" collapsed="false">
      <c r="A60" s="137" t="n">
        <v>1</v>
      </c>
      <c r="B60" s="78" t="s">
        <v>19</v>
      </c>
      <c r="C60" s="79" t="s">
        <v>105</v>
      </c>
      <c r="D60" s="78" t="s">
        <v>75</v>
      </c>
      <c r="E60" s="91" t="n">
        <v>1</v>
      </c>
      <c r="F60" s="81"/>
      <c r="G60" s="80"/>
      <c r="H60" s="82"/>
      <c r="I60" s="83"/>
      <c r="J60" s="84"/>
      <c r="K60" s="85" t="n">
        <f aca="false">H60+I60+J60</f>
        <v>0</v>
      </c>
      <c r="L60" s="86" t="n">
        <f aca="false">ROUND(E60*F60,2)</f>
        <v>0</v>
      </c>
      <c r="M60" s="80" t="n">
        <f aca="false">ROUND(E60*H60,2)</f>
        <v>0</v>
      </c>
      <c r="N60" s="80" t="n">
        <f aca="false">ROUND(E60*I60,2)</f>
        <v>0</v>
      </c>
      <c r="O60" s="80" t="n">
        <f aca="false">ROUND(E60*J60,2)</f>
        <v>0</v>
      </c>
      <c r="P60" s="85" t="n">
        <f aca="false">SUM(M60:O60)</f>
        <v>0</v>
      </c>
      <c r="Q60" s="16"/>
      <c r="R60" s="87"/>
    </row>
    <row r="61" s="88" customFormat="true" ht="12.8" hidden="false" customHeight="false" outlineLevel="0" collapsed="false">
      <c r="A61" s="137" t="n">
        <f aca="false">A60+1</f>
        <v>2</v>
      </c>
      <c r="B61" s="78" t="s">
        <v>19</v>
      </c>
      <c r="C61" s="79" t="s">
        <v>106</v>
      </c>
      <c r="D61" s="78" t="s">
        <v>54</v>
      </c>
      <c r="E61" s="91" t="n">
        <v>1.5</v>
      </c>
      <c r="F61" s="81"/>
      <c r="G61" s="80"/>
      <c r="H61" s="82"/>
      <c r="I61" s="83"/>
      <c r="J61" s="84"/>
      <c r="K61" s="85" t="n">
        <f aca="false">H61+I61+J61</f>
        <v>0</v>
      </c>
      <c r="L61" s="86" t="n">
        <f aca="false">ROUND(E61*F61,2)</f>
        <v>0</v>
      </c>
      <c r="M61" s="80" t="n">
        <f aca="false">ROUND(E61*H61,2)</f>
        <v>0</v>
      </c>
      <c r="N61" s="80" t="n">
        <f aca="false">ROUND(E61*I61,2)</f>
        <v>0</v>
      </c>
      <c r="O61" s="80" t="n">
        <f aca="false">ROUND(E61*J61,2)</f>
        <v>0</v>
      </c>
      <c r="P61" s="85" t="n">
        <f aca="false">SUM(M61:O61)</f>
        <v>0</v>
      </c>
      <c r="Q61" s="16"/>
      <c r="R61" s="87"/>
    </row>
    <row r="62" s="88" customFormat="true" ht="12.8" hidden="false" customHeight="false" outlineLevel="0" collapsed="false">
      <c r="A62" s="137" t="n">
        <f aca="false">A61+1</f>
        <v>3</v>
      </c>
      <c r="B62" s="78" t="s">
        <v>19</v>
      </c>
      <c r="C62" s="79" t="s">
        <v>107</v>
      </c>
      <c r="D62" s="78" t="s">
        <v>108</v>
      </c>
      <c r="E62" s="91" t="n">
        <v>2</v>
      </c>
      <c r="F62" s="81"/>
      <c r="G62" s="80"/>
      <c r="H62" s="82"/>
      <c r="I62" s="83"/>
      <c r="J62" s="84"/>
      <c r="K62" s="85" t="n">
        <f aca="false">H62+I62+J62</f>
        <v>0</v>
      </c>
      <c r="L62" s="86" t="n">
        <f aca="false">ROUND(E62*F62,2)</f>
        <v>0</v>
      </c>
      <c r="M62" s="80" t="n">
        <f aca="false">ROUND(E62*H62,2)</f>
        <v>0</v>
      </c>
      <c r="N62" s="80" t="n">
        <f aca="false">ROUND(E62*I62,2)</f>
        <v>0</v>
      </c>
      <c r="O62" s="80" t="n">
        <f aca="false">ROUND(E62*J62,2)</f>
        <v>0</v>
      </c>
      <c r="P62" s="85" t="n">
        <f aca="false">SUM(M62:O62)</f>
        <v>0</v>
      </c>
      <c r="Q62" s="16"/>
      <c r="R62" s="87"/>
    </row>
    <row r="63" s="88" customFormat="true" ht="12.8" hidden="false" customHeight="false" outlineLevel="0" collapsed="false">
      <c r="A63" s="137" t="n">
        <f aca="false">A62+1</f>
        <v>4</v>
      </c>
      <c r="B63" s="78" t="s">
        <v>19</v>
      </c>
      <c r="C63" s="129" t="s">
        <v>109</v>
      </c>
      <c r="D63" s="91" t="s">
        <v>54</v>
      </c>
      <c r="E63" s="138" t="n">
        <v>1.5</v>
      </c>
      <c r="F63" s="95"/>
      <c r="G63" s="80"/>
      <c r="H63" s="82"/>
      <c r="I63" s="83"/>
      <c r="J63" s="84"/>
      <c r="K63" s="85" t="n">
        <f aca="false">H63+I63+J63</f>
        <v>0</v>
      </c>
      <c r="L63" s="86" t="n">
        <f aca="false">ROUND(E63*F63,2)</f>
        <v>0</v>
      </c>
      <c r="M63" s="80" t="n">
        <f aca="false">ROUND(E63*H63,2)</f>
        <v>0</v>
      </c>
      <c r="N63" s="80" t="n">
        <f aca="false">ROUND(E63*I63,2)</f>
        <v>0</v>
      </c>
      <c r="O63" s="80" t="n">
        <f aca="false">ROUND(E63*J63,2)</f>
        <v>0</v>
      </c>
      <c r="P63" s="85" t="n">
        <f aca="false">SUM(M63:O63)</f>
        <v>0</v>
      </c>
      <c r="Q63" s="16"/>
      <c r="R63" s="87"/>
    </row>
    <row r="64" s="88" customFormat="true" ht="12.8" hidden="false" customHeight="false" outlineLevel="0" collapsed="false">
      <c r="A64" s="137" t="n">
        <f aca="false">A63+1</f>
        <v>5</v>
      </c>
      <c r="B64" s="78" t="s">
        <v>19</v>
      </c>
      <c r="C64" s="129" t="s">
        <v>110</v>
      </c>
      <c r="D64" s="91" t="s">
        <v>79</v>
      </c>
      <c r="E64" s="138" t="n">
        <v>1</v>
      </c>
      <c r="F64" s="95"/>
      <c r="G64" s="80"/>
      <c r="H64" s="82"/>
      <c r="I64" s="83"/>
      <c r="J64" s="84"/>
      <c r="K64" s="85" t="n">
        <f aca="false">H64+I64+J64</f>
        <v>0</v>
      </c>
      <c r="L64" s="86" t="n">
        <f aca="false">ROUND(E64*F64,2)</f>
        <v>0</v>
      </c>
      <c r="M64" s="80" t="n">
        <f aca="false">ROUND(E64*H64,2)</f>
        <v>0</v>
      </c>
      <c r="N64" s="80" t="n">
        <f aca="false">ROUND(E64*I64,2)</f>
        <v>0</v>
      </c>
      <c r="O64" s="80" t="n">
        <f aca="false">ROUND(E64*J64,2)</f>
        <v>0</v>
      </c>
      <c r="P64" s="85" t="n">
        <f aca="false">SUM(M64:O64)</f>
        <v>0</v>
      </c>
      <c r="Q64" s="16"/>
      <c r="R64" s="87"/>
    </row>
    <row r="65" s="88" customFormat="true" ht="12.8" hidden="false" customHeight="false" outlineLevel="0" collapsed="false">
      <c r="A65" s="137" t="n">
        <f aca="false">A64+1</f>
        <v>6</v>
      </c>
      <c r="B65" s="78" t="s">
        <v>19</v>
      </c>
      <c r="C65" s="139" t="s">
        <v>111</v>
      </c>
      <c r="D65" s="125" t="s">
        <v>75</v>
      </c>
      <c r="E65" s="125" t="n">
        <v>2</v>
      </c>
      <c r="F65" s="140"/>
      <c r="G65" s="80"/>
      <c r="H65" s="82"/>
      <c r="I65" s="83"/>
      <c r="J65" s="84"/>
      <c r="K65" s="85" t="n">
        <f aca="false">H65+I65+J65</f>
        <v>0</v>
      </c>
      <c r="L65" s="86" t="n">
        <f aca="false">ROUND(E65*F65,2)</f>
        <v>0</v>
      </c>
      <c r="M65" s="80" t="n">
        <f aca="false">ROUND(E65*H65,2)</f>
        <v>0</v>
      </c>
      <c r="N65" s="80" t="n">
        <f aca="false">ROUND(E65*I65,2)</f>
        <v>0</v>
      </c>
      <c r="O65" s="80" t="n">
        <f aca="false">ROUND(E65*J65,2)</f>
        <v>0</v>
      </c>
      <c r="P65" s="85" t="n">
        <f aca="false">SUM(M65:O65)</f>
        <v>0</v>
      </c>
      <c r="Q65" s="16"/>
      <c r="R65" s="87"/>
    </row>
    <row r="66" s="88" customFormat="true" ht="12.8" hidden="false" customHeight="false" outlineLevel="0" collapsed="false">
      <c r="A66" s="137" t="n">
        <f aca="false">A65+1</f>
        <v>7</v>
      </c>
      <c r="B66" s="78" t="s">
        <v>19</v>
      </c>
      <c r="C66" s="129" t="s">
        <v>112</v>
      </c>
      <c r="D66" s="91" t="s">
        <v>75</v>
      </c>
      <c r="E66" s="91" t="n">
        <v>1</v>
      </c>
      <c r="F66" s="128"/>
      <c r="G66" s="80"/>
      <c r="H66" s="82"/>
      <c r="I66" s="83"/>
      <c r="J66" s="84"/>
      <c r="K66" s="85" t="n">
        <f aca="false">H66+I66+J66</f>
        <v>0</v>
      </c>
      <c r="L66" s="86" t="n">
        <f aca="false">ROUND(E66*F66,2)</f>
        <v>0</v>
      </c>
      <c r="M66" s="80" t="n">
        <f aca="false">ROUND(E66*H66,2)</f>
        <v>0</v>
      </c>
      <c r="N66" s="80" t="n">
        <f aca="false">ROUND(E66*I66,2)</f>
        <v>0</v>
      </c>
      <c r="O66" s="80" t="n">
        <f aca="false">ROUND(E66*J66,2)</f>
        <v>0</v>
      </c>
      <c r="P66" s="85" t="n">
        <f aca="false">SUM(M66:O66)</f>
        <v>0</v>
      </c>
      <c r="Q66" s="16"/>
      <c r="R66" s="87"/>
    </row>
    <row r="67" s="88" customFormat="true" ht="12.8" hidden="false" customHeight="false" outlineLevel="0" collapsed="false">
      <c r="A67" s="137" t="n">
        <f aca="false">A66+1</f>
        <v>8</v>
      </c>
      <c r="B67" s="78" t="s">
        <v>19</v>
      </c>
      <c r="C67" s="129" t="s">
        <v>113</v>
      </c>
      <c r="D67" s="91" t="s">
        <v>75</v>
      </c>
      <c r="E67" s="91" t="n">
        <v>1</v>
      </c>
      <c r="F67" s="128"/>
      <c r="G67" s="80"/>
      <c r="H67" s="128"/>
      <c r="I67" s="83"/>
      <c r="J67" s="84"/>
      <c r="K67" s="85" t="n">
        <f aca="false">H67+I67+J67</f>
        <v>0</v>
      </c>
      <c r="L67" s="86" t="n">
        <f aca="false">ROUND(E67*F67,2)</f>
        <v>0</v>
      </c>
      <c r="M67" s="80" t="n">
        <f aca="false">ROUND(E67*H67,2)</f>
        <v>0</v>
      </c>
      <c r="N67" s="80" t="n">
        <f aca="false">ROUND(E67*I67,2)</f>
        <v>0</v>
      </c>
      <c r="O67" s="80" t="n">
        <f aca="false">ROUND(E67*J67,2)</f>
        <v>0</v>
      </c>
      <c r="P67" s="85" t="n">
        <f aca="false">SUM(M67:O67)</f>
        <v>0</v>
      </c>
      <c r="Q67" s="16"/>
      <c r="R67" s="87"/>
    </row>
    <row r="68" s="88" customFormat="true" ht="12.8" hidden="false" customHeight="false" outlineLevel="0" collapsed="false">
      <c r="A68" s="137" t="n">
        <f aca="false">A67+1</f>
        <v>9</v>
      </c>
      <c r="B68" s="78" t="s">
        <v>19</v>
      </c>
      <c r="C68" s="96" t="s">
        <v>114</v>
      </c>
      <c r="D68" s="83" t="s">
        <v>75</v>
      </c>
      <c r="E68" s="91" t="n">
        <v>1</v>
      </c>
      <c r="F68" s="81"/>
      <c r="G68" s="80"/>
      <c r="H68" s="82"/>
      <c r="I68" s="83"/>
      <c r="J68" s="84"/>
      <c r="K68" s="85" t="n">
        <f aca="false">H68+I68+J68</f>
        <v>0</v>
      </c>
      <c r="L68" s="97" t="n">
        <f aca="false">ROUND(E68*F68,2)</f>
        <v>0</v>
      </c>
      <c r="M68" s="95" t="n">
        <f aca="false">ROUND(E68*H68,2)</f>
        <v>0</v>
      </c>
      <c r="N68" s="95" t="n">
        <f aca="false">ROUND(E68*I68,2)</f>
        <v>0</v>
      </c>
      <c r="O68" s="95" t="n">
        <f aca="false">ROUND(E68*J68,2)</f>
        <v>0</v>
      </c>
      <c r="P68" s="98" t="n">
        <f aca="false">SUM(M68:O68)</f>
        <v>0</v>
      </c>
      <c r="Q68" s="16"/>
      <c r="R68" s="87"/>
    </row>
    <row r="69" s="88" customFormat="true" ht="12.8" hidden="false" customHeight="false" outlineLevel="0" collapsed="false">
      <c r="A69" s="137" t="n">
        <f aca="false">A68+1</f>
        <v>10</v>
      </c>
      <c r="B69" s="78" t="s">
        <v>19</v>
      </c>
      <c r="C69" s="129" t="s">
        <v>115</v>
      </c>
      <c r="D69" s="91" t="s">
        <v>75</v>
      </c>
      <c r="E69" s="91" t="n">
        <v>1</v>
      </c>
      <c r="F69" s="128"/>
      <c r="G69" s="80"/>
      <c r="H69" s="128"/>
      <c r="I69" s="83"/>
      <c r="J69" s="84"/>
      <c r="K69" s="85" t="n">
        <f aca="false">H69+I69+J69</f>
        <v>0</v>
      </c>
      <c r="L69" s="97" t="n">
        <f aca="false">ROUND(E69*F69,2)</f>
        <v>0</v>
      </c>
      <c r="M69" s="95" t="n">
        <f aca="false">ROUND(E69*H69,2)</f>
        <v>0</v>
      </c>
      <c r="N69" s="95" t="n">
        <f aca="false">ROUND(E69*I69,2)</f>
        <v>0</v>
      </c>
      <c r="O69" s="95" t="n">
        <f aca="false">ROUND(E69*J69,2)</f>
        <v>0</v>
      </c>
      <c r="P69" s="98" t="n">
        <f aca="false">SUM(M69:O69)</f>
        <v>0</v>
      </c>
      <c r="Q69" s="16"/>
      <c r="R69" s="87"/>
    </row>
    <row r="70" s="88" customFormat="true" ht="12.8" hidden="false" customHeight="false" outlineLevel="0" collapsed="false">
      <c r="A70" s="137" t="n">
        <f aca="false">A69+1</f>
        <v>11</v>
      </c>
      <c r="B70" s="78" t="s">
        <v>19</v>
      </c>
      <c r="C70" s="129" t="s">
        <v>116</v>
      </c>
      <c r="D70" s="91" t="s">
        <v>75</v>
      </c>
      <c r="E70" s="91" t="n">
        <v>1</v>
      </c>
      <c r="F70" s="128"/>
      <c r="G70" s="80"/>
      <c r="H70" s="128"/>
      <c r="I70" s="83"/>
      <c r="J70" s="84"/>
      <c r="K70" s="85" t="n">
        <f aca="false">H70+I70+J70</f>
        <v>0</v>
      </c>
      <c r="L70" s="97" t="n">
        <f aca="false">ROUND(E70*F70,2)</f>
        <v>0</v>
      </c>
      <c r="M70" s="95" t="n">
        <f aca="false">ROUND(E70*H70,2)</f>
        <v>0</v>
      </c>
      <c r="N70" s="95" t="n">
        <f aca="false">ROUND(E70*I70,2)</f>
        <v>0</v>
      </c>
      <c r="O70" s="95" t="n">
        <f aca="false">ROUND(E70*J70,2)</f>
        <v>0</v>
      </c>
      <c r="P70" s="98" t="n">
        <f aca="false">SUM(M70:O70)</f>
        <v>0</v>
      </c>
      <c r="Q70" s="16"/>
      <c r="R70" s="87"/>
    </row>
    <row r="71" s="8" customFormat="true" ht="12" hidden="false" customHeight="false" outlineLevel="0" collapsed="false">
      <c r="A71" s="104"/>
      <c r="B71" s="105"/>
      <c r="C71" s="106"/>
      <c r="D71" s="107"/>
      <c r="E71" s="109"/>
      <c r="F71" s="108"/>
      <c r="G71" s="108"/>
      <c r="H71" s="108"/>
      <c r="I71" s="109"/>
      <c r="J71" s="110"/>
      <c r="K71" s="111" t="s">
        <v>80</v>
      </c>
      <c r="L71" s="112" t="n">
        <f aca="false">SUM(L59:L70)</f>
        <v>0</v>
      </c>
      <c r="M71" s="113" t="n">
        <f aca="false">SUM(M59:M70)</f>
        <v>0</v>
      </c>
      <c r="N71" s="113" t="n">
        <f aca="false">SUM(N59:N70)</f>
        <v>0</v>
      </c>
      <c r="O71" s="113" t="n">
        <f aca="false">SUM(O59:O70)</f>
        <v>0</v>
      </c>
      <c r="P71" s="114" t="n">
        <f aca="false">SUM(M71:O71)</f>
        <v>0</v>
      </c>
      <c r="Q71" s="16"/>
      <c r="R71" s="16"/>
    </row>
    <row r="72" s="8" customFormat="true" ht="12.75" hidden="false" customHeight="false" outlineLevel="0" collapsed="false">
      <c r="A72" s="66"/>
      <c r="B72" s="141"/>
      <c r="C72" s="142"/>
      <c r="D72" s="143"/>
      <c r="E72" s="141"/>
      <c r="F72" s="144"/>
      <c r="G72" s="145"/>
      <c r="H72" s="145"/>
      <c r="I72" s="143"/>
      <c r="J72" s="146"/>
      <c r="K72" s="146"/>
      <c r="L72" s="144"/>
      <c r="M72" s="144"/>
      <c r="N72" s="144"/>
      <c r="O72" s="144"/>
      <c r="P72" s="147"/>
      <c r="Q72" s="16"/>
      <c r="R72" s="16"/>
    </row>
    <row r="73" s="8" customFormat="true" ht="12.75" hidden="false" customHeight="false" outlineLevel="0" collapsed="false">
      <c r="A73" s="148"/>
      <c r="B73" s="149"/>
      <c r="C73" s="150"/>
      <c r="D73" s="149"/>
      <c r="E73" s="151"/>
      <c r="F73" s="151"/>
      <c r="G73" s="151"/>
      <c r="H73" s="152"/>
      <c r="I73" s="152"/>
      <c r="J73" s="150" t="s">
        <v>117</v>
      </c>
      <c r="K73" s="149"/>
      <c r="L73" s="153" t="n">
        <f aca="false">SUM(L15:L72)/2</f>
        <v>0</v>
      </c>
      <c r="M73" s="154" t="n">
        <f aca="false">SUM(M15:M72)/2</f>
        <v>0</v>
      </c>
      <c r="N73" s="154" t="n">
        <f aca="false">SUM(N15:N72)/2</f>
        <v>0</v>
      </c>
      <c r="O73" s="154" t="n">
        <f aca="false">SUM(O15:O72)/2</f>
        <v>0</v>
      </c>
      <c r="P73" s="155" t="n">
        <f aca="false">SUM(P15:P72)/2</f>
        <v>0</v>
      </c>
      <c r="Q73" s="156" t="n">
        <f aca="false">P73</f>
        <v>0</v>
      </c>
      <c r="R73" s="156"/>
    </row>
    <row r="74" s="8" customFormat="true" ht="12" hidden="false" customHeight="false" outlineLevel="0" collapsed="false">
      <c r="A74" s="157"/>
      <c r="B74" s="158"/>
      <c r="C74" s="159"/>
      <c r="D74" s="158"/>
      <c r="E74" s="160"/>
      <c r="F74" s="160"/>
      <c r="G74" s="160"/>
      <c r="H74" s="161"/>
      <c r="I74" s="162" t="s">
        <v>118</v>
      </c>
      <c r="J74" s="163" t="s">
        <v>119</v>
      </c>
      <c r="K74" s="158" t="s">
        <v>41</v>
      </c>
      <c r="L74" s="164"/>
      <c r="M74" s="165"/>
      <c r="N74" s="166" t="e">
        <f aca="false">ROUND(N73*J74,2)</f>
        <v>#VALUE!</v>
      </c>
      <c r="O74" s="166"/>
      <c r="P74" s="167" t="e">
        <f aca="false">N74+O74</f>
        <v>#VALUE!</v>
      </c>
      <c r="Q74" s="156" t="e">
        <f aca="false">P74</f>
        <v>#VALUE!</v>
      </c>
      <c r="R74" s="156" t="e">
        <f aca="false">P74</f>
        <v>#VALUE!</v>
      </c>
      <c r="S74" s="156"/>
      <c r="T74" s="156"/>
      <c r="U74" s="156"/>
      <c r="V74" s="156"/>
    </row>
    <row r="75" s="8" customFormat="true" ht="12" hidden="false" customHeight="false" outlineLevel="0" collapsed="false">
      <c r="A75" s="168"/>
      <c r="B75" s="169"/>
      <c r="C75" s="170"/>
      <c r="D75" s="169"/>
      <c r="E75" s="171"/>
      <c r="F75" s="171"/>
      <c r="G75" s="171"/>
      <c r="H75" s="172"/>
      <c r="I75" s="172"/>
      <c r="J75" s="170" t="s">
        <v>117</v>
      </c>
      <c r="K75" s="169" t="s">
        <v>41</v>
      </c>
      <c r="L75" s="173" t="e">
        <f aca="false">P73+P74</f>
        <v>#VALUE!</v>
      </c>
      <c r="M75" s="173"/>
      <c r="N75" s="173"/>
      <c r="O75" s="173"/>
      <c r="P75" s="173"/>
      <c r="Q75" s="156" t="e">
        <f aca="false">L75</f>
        <v>#VALUE!</v>
      </c>
      <c r="R75" s="156" t="e">
        <f aca="false">L75</f>
        <v>#VALUE!</v>
      </c>
      <c r="S75" s="156"/>
      <c r="T75" s="156"/>
      <c r="U75" s="156"/>
      <c r="V75" s="156"/>
    </row>
    <row r="76" s="8" customFormat="true" ht="12" hidden="false" customHeight="false" outlineLevel="0" collapsed="false">
      <c r="A76" s="174"/>
      <c r="B76" s="175"/>
      <c r="C76" s="176"/>
      <c r="D76" s="175"/>
      <c r="E76" s="177"/>
      <c r="F76" s="177"/>
      <c r="G76" s="177"/>
      <c r="H76" s="178"/>
      <c r="I76" s="176" t="s">
        <v>120</v>
      </c>
      <c r="J76" s="179" t="s">
        <v>119</v>
      </c>
      <c r="K76" s="175" t="s">
        <v>41</v>
      </c>
      <c r="L76" s="180" t="e">
        <f aca="false">ROUND(J76*L75,2)</f>
        <v>#VALUE!</v>
      </c>
      <c r="M76" s="180"/>
      <c r="N76" s="180"/>
      <c r="O76" s="180"/>
      <c r="P76" s="180"/>
      <c r="Q76" s="156" t="e">
        <f aca="false">L76</f>
        <v>#VALUE!</v>
      </c>
      <c r="R76" s="156" t="e">
        <f aca="false">L76</f>
        <v>#VALUE!</v>
      </c>
      <c r="S76" s="156"/>
      <c r="T76" s="156"/>
      <c r="U76" s="156"/>
      <c r="V76" s="156"/>
    </row>
    <row r="77" s="8" customFormat="true" ht="12" hidden="false" customHeight="false" outlineLevel="0" collapsed="false">
      <c r="A77" s="174"/>
      <c r="B77" s="175"/>
      <c r="C77" s="176"/>
      <c r="D77" s="175"/>
      <c r="E77" s="177"/>
      <c r="F77" s="177"/>
      <c r="G77" s="177"/>
      <c r="H77" s="178"/>
      <c r="I77" s="176" t="s">
        <v>121</v>
      </c>
      <c r="J77" s="179" t="s">
        <v>119</v>
      </c>
      <c r="K77" s="175" t="s">
        <v>41</v>
      </c>
      <c r="L77" s="180" t="e">
        <f aca="false">ROUND(J77*L75,2)</f>
        <v>#VALUE!</v>
      </c>
      <c r="M77" s="180"/>
      <c r="N77" s="180"/>
      <c r="O77" s="180"/>
      <c r="P77" s="180"/>
      <c r="Q77" s="156" t="e">
        <f aca="false">L77</f>
        <v>#VALUE!</v>
      </c>
      <c r="R77" s="156" t="e">
        <f aca="false">L77</f>
        <v>#VALUE!</v>
      </c>
      <c r="S77" s="156"/>
      <c r="T77" s="156"/>
      <c r="U77" s="156"/>
      <c r="V77" s="156"/>
    </row>
    <row r="78" s="8" customFormat="true" ht="12" hidden="false" customHeight="false" outlineLevel="0" collapsed="false">
      <c r="A78" s="181"/>
      <c r="B78" s="182"/>
      <c r="C78" s="183"/>
      <c r="D78" s="182"/>
      <c r="E78" s="184"/>
      <c r="F78" s="184"/>
      <c r="G78" s="184"/>
      <c r="H78" s="185"/>
      <c r="I78" s="186" t="s">
        <v>122</v>
      </c>
      <c r="J78" s="187" t="n">
        <v>0.2359</v>
      </c>
      <c r="K78" s="182" t="s">
        <v>41</v>
      </c>
      <c r="L78" s="188" t="n">
        <f aca="false">ROUND(J78*M73,2)</f>
        <v>0</v>
      </c>
      <c r="M78" s="188"/>
      <c r="N78" s="188"/>
      <c r="O78" s="188"/>
      <c r="P78" s="188"/>
      <c r="Q78" s="156" t="n">
        <f aca="false">L78</f>
        <v>0</v>
      </c>
      <c r="R78" s="156" t="n">
        <f aca="false">L78</f>
        <v>0</v>
      </c>
      <c r="S78" s="156"/>
      <c r="T78" s="156"/>
      <c r="U78" s="156"/>
      <c r="V78" s="156"/>
    </row>
    <row r="79" s="8" customFormat="true" ht="12" hidden="false" customHeight="false" outlineLevel="0" collapsed="false">
      <c r="A79" s="168"/>
      <c r="B79" s="169"/>
      <c r="C79" s="170"/>
      <c r="D79" s="169"/>
      <c r="E79" s="171"/>
      <c r="F79" s="171"/>
      <c r="G79" s="171"/>
      <c r="H79" s="172"/>
      <c r="I79" s="172"/>
      <c r="J79" s="170" t="s">
        <v>123</v>
      </c>
      <c r="K79" s="169" t="s">
        <v>41</v>
      </c>
      <c r="L79" s="173" t="e">
        <f aca="false">L75+L76+L77+L78</f>
        <v>#VALUE!</v>
      </c>
      <c r="M79" s="173"/>
      <c r="N79" s="173"/>
      <c r="O79" s="173"/>
      <c r="P79" s="173"/>
      <c r="Q79" s="156" t="e">
        <f aca="false">L79</f>
        <v>#VALUE!</v>
      </c>
      <c r="R79" s="156" t="e">
        <f aca="false">L79</f>
        <v>#VALUE!</v>
      </c>
      <c r="S79" s="156"/>
      <c r="T79" s="156"/>
      <c r="U79" s="156"/>
      <c r="V79" s="156"/>
    </row>
    <row r="80" s="8" customFormat="true" ht="12" hidden="false" customHeight="false" outlineLevel="0" collapsed="false">
      <c r="A80" s="174"/>
      <c r="B80" s="175"/>
      <c r="C80" s="176"/>
      <c r="D80" s="175"/>
      <c r="E80" s="177"/>
      <c r="F80" s="177"/>
      <c r="G80" s="177"/>
      <c r="H80" s="178"/>
      <c r="I80" s="178"/>
      <c r="J80" s="176" t="s">
        <v>124</v>
      </c>
      <c r="K80" s="175" t="s">
        <v>41</v>
      </c>
      <c r="L80" s="189" t="e">
        <f aca="false">0.21*L79</f>
        <v>#VALUE!</v>
      </c>
      <c r="M80" s="189"/>
      <c r="N80" s="189"/>
      <c r="O80" s="189"/>
      <c r="P80" s="189"/>
      <c r="Q80" s="156" t="e">
        <f aca="false">L80</f>
        <v>#VALUE!</v>
      </c>
      <c r="R80" s="156" t="e">
        <f aca="false">L80</f>
        <v>#VALUE!</v>
      </c>
      <c r="S80" s="156"/>
      <c r="T80" s="156"/>
      <c r="U80" s="156"/>
      <c r="V80" s="156"/>
    </row>
    <row r="81" s="8" customFormat="true" ht="12.75" hidden="false" customHeight="false" outlineLevel="0" collapsed="false">
      <c r="A81" s="190"/>
      <c r="B81" s="191"/>
      <c r="C81" s="192"/>
      <c r="D81" s="191"/>
      <c r="E81" s="193"/>
      <c r="F81" s="193"/>
      <c r="G81" s="193"/>
      <c r="H81" s="194"/>
      <c r="I81" s="194"/>
      <c r="J81" s="192" t="s">
        <v>125</v>
      </c>
      <c r="K81" s="191" t="s">
        <v>41</v>
      </c>
      <c r="L81" s="195" t="e">
        <f aca="false">L79+L80</f>
        <v>#VALUE!</v>
      </c>
      <c r="M81" s="195"/>
      <c r="N81" s="195"/>
      <c r="O81" s="195"/>
      <c r="P81" s="195"/>
      <c r="Q81" s="156" t="e">
        <f aca="false">L81</f>
        <v>#VALUE!</v>
      </c>
      <c r="R81" s="156" t="e">
        <f aca="false">L81</f>
        <v>#VALUE!</v>
      </c>
      <c r="S81" s="156"/>
      <c r="T81" s="156"/>
      <c r="U81" s="156"/>
      <c r="V81" s="156"/>
    </row>
    <row r="82" s="8" customFormat="true" ht="12" hidden="false" customHeight="false" outlineLevel="0" collapsed="false">
      <c r="A82" s="196"/>
      <c r="B82" s="197" t="s">
        <v>126</v>
      </c>
      <c r="C82" s="198"/>
      <c r="D82" s="199"/>
      <c r="E82" s="199"/>
      <c r="F82" s="200"/>
      <c r="G82" s="201"/>
      <c r="H82" s="196"/>
      <c r="I82" s="202"/>
      <c r="J82" s="199"/>
      <c r="K82" s="199"/>
      <c r="L82" s="200"/>
      <c r="M82" s="201"/>
      <c r="N82" s="196"/>
      <c r="O82" s="196"/>
      <c r="P82" s="203"/>
    </row>
    <row r="83" s="8" customFormat="true" ht="12" hidden="false" customHeight="false" outlineLevel="0" collapsed="false">
      <c r="A83" s="196"/>
      <c r="B83" s="197"/>
      <c r="C83" s="198"/>
      <c r="D83" s="199"/>
      <c r="E83" s="199"/>
      <c r="F83" s="200"/>
      <c r="G83" s="201"/>
      <c r="H83" s="196"/>
      <c r="I83" s="202"/>
      <c r="J83" s="199"/>
      <c r="K83" s="199"/>
      <c r="L83" s="200"/>
      <c r="M83" s="201"/>
      <c r="N83" s="196"/>
      <c r="O83" s="196"/>
      <c r="P83" s="203"/>
    </row>
    <row r="84" s="8" customFormat="true" ht="12" hidden="false" customHeight="false" outlineLevel="0" collapsed="false">
      <c r="A84" s="196"/>
      <c r="B84" s="197"/>
      <c r="C84" s="198"/>
      <c r="D84" s="199"/>
      <c r="E84" s="199"/>
      <c r="F84" s="200"/>
      <c r="G84" s="201"/>
      <c r="H84" s="196"/>
      <c r="I84" s="202"/>
      <c r="J84" s="199"/>
      <c r="K84" s="199"/>
      <c r="L84" s="200"/>
      <c r="M84" s="201"/>
      <c r="N84" s="196"/>
      <c r="O84" s="196"/>
      <c r="P84" s="203"/>
    </row>
    <row r="85" s="8" customFormat="true" ht="12.75" hidden="false" customHeight="false" outlineLevel="0" collapsed="false">
      <c r="B85" s="204"/>
      <c r="C85" s="205"/>
      <c r="D85" s="206"/>
      <c r="E85" s="206"/>
      <c r="F85" s="207"/>
      <c r="G85" s="208"/>
      <c r="H85" s="209"/>
      <c r="I85" s="210"/>
      <c r="J85" s="199"/>
      <c r="K85" s="211"/>
      <c r="L85" s="212"/>
      <c r="M85" s="1"/>
      <c r="N85" s="1"/>
    </row>
    <row r="86" s="8" customFormat="true" ht="12" hidden="false" customHeight="false" outlineLevel="0" collapsed="false">
      <c r="B86" s="204"/>
      <c r="C86" s="205"/>
      <c r="D86" s="206"/>
      <c r="E86" s="206"/>
      <c r="F86" s="207"/>
      <c r="G86" s="208"/>
      <c r="H86" s="209"/>
      <c r="I86" s="210"/>
      <c r="J86" s="199"/>
      <c r="K86" s="211"/>
      <c r="L86" s="212"/>
      <c r="M86" s="212"/>
      <c r="N86" s="211"/>
      <c r="O86" s="211"/>
      <c r="P86" s="211"/>
      <c r="Q86" s="211"/>
      <c r="R86" s="211"/>
    </row>
    <row r="91" s="1" customFormat="true" ht="12.75" hidden="false" customHeight="false" outlineLevel="0" collapsed="false"/>
    <row r="92" s="1" customFormat="true" ht="12.75" hidden="false" customHeight="false" outlineLevel="0" collapsed="false"/>
    <row r="93" s="1" customFormat="true" ht="12.75" hidden="false" customHeight="false" outlineLevel="0" collapsed="false"/>
    <row r="94" s="1" customFormat="true" ht="12.75" hidden="false" customHeight="false" outlineLevel="0" collapsed="false"/>
    <row r="95" s="1" customFormat="true" ht="12.75" hidden="false" customHeight="false" outlineLevel="0" collapsed="false"/>
    <row r="96" s="1" customFormat="true" ht="12.75" hidden="false" customHeight="false" outlineLevel="0" collapsed="false"/>
    <row r="97" s="1" customFormat="true" ht="12.75" hidden="false" customHeight="false" outlineLevel="0" collapsed="false"/>
    <row r="98" s="1" customFormat="true" ht="12.75" hidden="false" customHeight="false" outlineLevel="0" collapsed="false"/>
    <row r="110" s="1" customFormat="true" ht="12.75" hidden="false" customHeight="false" outlineLevel="0" collapsed="false"/>
    <row r="111" s="1" customFormat="true" ht="12.75" hidden="false" customHeight="false" outlineLevel="0" collapsed="false"/>
    <row r="112" s="1" customFormat="true" ht="12.75" hidden="false" customHeight="false" outlineLevel="0" collapsed="false"/>
    <row r="113" s="1" customFormat="true" ht="12.75" hidden="false" customHeight="false" outlineLevel="0" collapsed="false"/>
    <row r="114" s="1" customFormat="true" ht="12.75" hidden="false" customHeight="false" outlineLevel="0" collapsed="false"/>
    <row r="115" s="1" customFormat="true" ht="12.75" hidden="false" customHeight="false" outlineLevel="0" collapsed="false"/>
    <row r="116" s="1" customFormat="true" ht="12.75" hidden="false" customHeight="false" outlineLevel="0" collapsed="false"/>
    <row r="117" s="1" customFormat="true" ht="12.75" hidden="false" customHeight="false" outlineLevel="0" collapsed="false"/>
    <row r="118" s="1" customFormat="true" ht="12.75" hidden="false" customHeight="false" outlineLevel="0" collapsed="false"/>
    <row r="119" s="1" customFormat="true" ht="12.75" hidden="false" customHeight="false" outlineLevel="0" collapsed="false"/>
    <row r="120" s="1" customFormat="true" ht="12.75" hidden="false" customHeight="false" outlineLevel="0" collapsed="false"/>
    <row r="121" s="1" customFormat="true" ht="12.75" hidden="false" customHeight="false" outlineLevel="0" collapsed="false"/>
    <row r="122" s="1" customFormat="true" ht="12.75" hidden="false" customHeight="false" outlineLevel="0" collapsed="false"/>
    <row r="123" s="1" customFormat="true" ht="12.75" hidden="false" customHeight="false" outlineLevel="0" collapsed="false"/>
    <row r="124" s="1" customFormat="true" ht="12.75" hidden="false" customHeight="false" outlineLevel="0" collapsed="false"/>
    <row r="125" s="1" customFormat="true" ht="12.75" hidden="false" customHeight="false" outlineLevel="0" collapsed="false"/>
    <row r="126" s="1" customFormat="true" ht="12.75" hidden="false" customHeight="false" outlineLevel="0" collapsed="false"/>
    <row r="127" s="1" customFormat="true" ht="12.75" hidden="false" customHeight="false" outlineLevel="0" collapsed="false"/>
    <row r="128" s="1" customFormat="true" ht="12.75" hidden="false" customHeight="false" outlineLevel="0" collapsed="false"/>
    <row r="129" s="1" customFormat="true" ht="12.75" hidden="false" customHeight="false" outlineLevel="0" collapsed="false"/>
    <row r="130" s="1" customFormat="true" ht="12.75" hidden="false" customHeight="false" outlineLevel="0" collapsed="false"/>
    <row r="131" s="1" customFormat="true" ht="12.75" hidden="false" customHeight="false" outlineLevel="0" collapsed="false"/>
    <row r="132" s="1" customFormat="true" ht="12.75" hidden="false" customHeight="false" outlineLevel="0" collapsed="false"/>
    <row r="133" s="1" customFormat="true" ht="12.75" hidden="false" customHeight="false" outlineLevel="0" collapsed="false"/>
    <row r="134" s="1" customFormat="true" ht="12.75" hidden="false" customHeight="false" outlineLevel="0" collapsed="false"/>
    <row r="135" s="1" customFormat="true" ht="12.75" hidden="false" customHeight="false" outlineLevel="0" collapsed="false"/>
    <row r="136" s="1" customFormat="true" ht="12.75" hidden="false" customHeight="false" outlineLevel="0" collapsed="false"/>
    <row r="137" s="1" customFormat="true" ht="12.75" hidden="false" customHeight="false" outlineLevel="0" collapsed="false"/>
    <row r="138" s="1" customFormat="true" ht="12.75" hidden="false" customHeight="false" outlineLevel="0" collapsed="false"/>
    <row r="139" s="1" customFormat="true" ht="12.75" hidden="false" customHeight="false" outlineLevel="0" collapsed="false"/>
    <row r="140" s="1" customFormat="true" ht="12.75" hidden="false" customHeight="false" outlineLevel="0" collapsed="false"/>
    <row r="141" s="1" customFormat="true" ht="12.75" hidden="false" customHeight="false" outlineLevel="0" collapsed="false"/>
    <row r="142" s="1" customFormat="true" ht="12.75" hidden="false" customHeight="false" outlineLevel="0" collapsed="false"/>
    <row r="143" s="1" customFormat="true" ht="12.75" hidden="false" customHeight="false" outlineLevel="0" collapsed="false"/>
    <row r="144" s="1" customFormat="true" ht="12.75" hidden="false" customHeight="false" outlineLevel="0" collapsed="false"/>
    <row r="145" s="1" customFormat="true" ht="12.75" hidden="false" customHeight="false" outlineLevel="0" collapsed="false"/>
    <row r="146" s="1" customFormat="true" ht="12.75" hidden="false" customHeight="false" outlineLevel="0" collapsed="false"/>
    <row r="147" s="1" customFormat="true" ht="12.75" hidden="false" customHeight="false" outlineLevel="0" collapsed="false"/>
    <row r="148" s="1" customFormat="true" ht="12.75" hidden="false" customHeight="false" outlineLevel="0" collapsed="false"/>
    <row r="149" s="1" customFormat="true" ht="12.75" hidden="false" customHeight="false" outlineLevel="0" collapsed="false"/>
    <row r="150" s="1" customFormat="true" ht="12.75" hidden="false" customHeight="false" outlineLevel="0" collapsed="false"/>
    <row r="151" s="1" customFormat="true" ht="12.75" hidden="false" customHeight="false" outlineLevel="0" collapsed="false"/>
    <row r="152" s="1" customFormat="true" ht="12.75" hidden="false" customHeight="false" outlineLevel="0" collapsed="false"/>
    <row r="153" s="1" customFormat="true" ht="12.75" hidden="false" customHeight="false" outlineLevel="0" collapsed="false"/>
    <row r="154" s="1" customFormat="true" ht="12.75" hidden="false" customHeight="false" outlineLevel="0" collapsed="false"/>
    <row r="155" s="1" customFormat="true" ht="12.75" hidden="false" customHeight="false" outlineLevel="0" collapsed="false"/>
    <row r="156" s="1" customFormat="true" ht="12.75" hidden="false" customHeight="false" outlineLevel="0" collapsed="false"/>
    <row r="157" s="1" customFormat="true" ht="12.75" hidden="false" customHeight="false" outlineLevel="0" collapsed="false"/>
    <row r="158" s="1" customFormat="true" ht="12.75" hidden="false" customHeight="false" outlineLevel="0" collapsed="false"/>
    <row r="159" s="1" customFormat="true" ht="12.75" hidden="false" customHeight="false" outlineLevel="0" collapsed="false"/>
    <row r="160" s="1" customFormat="true" ht="12.75" hidden="false" customHeight="false" outlineLevel="0" collapsed="false"/>
    <row r="161" s="1" customFormat="true" ht="12.75" hidden="false" customHeight="false" outlineLevel="0" collapsed="false"/>
    <row r="162" s="1" customFormat="true" ht="12.75" hidden="false" customHeight="false" outlineLevel="0" collapsed="false"/>
    <row r="163" s="1" customFormat="true" ht="12.75" hidden="false" customHeight="false" outlineLevel="0" collapsed="false"/>
    <row r="164" s="1" customFormat="true" ht="12.75" hidden="false" customHeight="false" outlineLevel="0" collapsed="false"/>
    <row r="165" s="1" customFormat="true" ht="12.75" hidden="false" customHeight="false" outlineLevel="0" collapsed="false"/>
    <row r="166" s="1" customFormat="true" ht="12.75" hidden="false" customHeight="false" outlineLevel="0" collapsed="false"/>
    <row r="167" s="1" customFormat="true" ht="12.75" hidden="false" customHeight="false" outlineLevel="0" collapsed="false"/>
    <row r="168" s="1" customFormat="true" ht="12.75" hidden="false" customHeight="false" outlineLevel="0" collapsed="false"/>
    <row r="169" s="1" customFormat="true" ht="12.75" hidden="false" customHeight="false" outlineLevel="0" collapsed="false"/>
    <row r="170" s="1" customFormat="true" ht="12.75" hidden="false" customHeight="false" outlineLevel="0" collapsed="false"/>
    <row r="171" s="1" customFormat="true" ht="12.75" hidden="false" customHeight="false" outlineLevel="0" collapsed="false"/>
    <row r="172" s="1" customFormat="true" ht="12.75" hidden="false" customHeight="false" outlineLevel="0" collapsed="false"/>
    <row r="173" s="1" customFormat="true" ht="12.75" hidden="false" customHeight="false" outlineLevel="0" collapsed="false"/>
    <row r="174" s="1" customFormat="true" ht="12.75" hidden="false" customHeight="false" outlineLevel="0" collapsed="false"/>
    <row r="175" s="1" customFormat="true" ht="12.75" hidden="false" customHeight="false" outlineLevel="0" collapsed="false"/>
    <row r="176" s="1" customFormat="true" ht="12.75" hidden="false" customHeight="false" outlineLevel="0" collapsed="false"/>
    <row r="177" s="1" customFormat="true" ht="12.75" hidden="false" customHeight="false" outlineLevel="0" collapsed="false"/>
    <row r="178" s="1" customFormat="true" ht="12.75" hidden="false" customHeight="false" outlineLevel="0" collapsed="false"/>
    <row r="179" s="1" customFormat="true" ht="12.75" hidden="false" customHeight="false" outlineLevel="0" collapsed="false"/>
    <row r="180" s="1" customFormat="true" ht="12.75" hidden="false" customHeight="false" outlineLevel="0" collapsed="false"/>
    <row r="181" s="1" customFormat="true" ht="12.75" hidden="false" customHeight="false" outlineLevel="0" collapsed="false"/>
    <row r="182" s="1" customFormat="true" ht="12.75" hidden="false" customHeight="false" outlineLevel="0" collapsed="false"/>
    <row r="183" s="1" customFormat="true" ht="12.75" hidden="false" customHeight="false" outlineLevel="0" collapsed="false"/>
    <row r="184" s="1" customFormat="true" ht="12.75" hidden="false" customHeight="false" outlineLevel="0" collapsed="false"/>
    <row r="185" s="1" customFormat="true" ht="12.75" hidden="false" customHeight="false" outlineLevel="0" collapsed="false"/>
    <row r="186" s="1" customFormat="true" ht="12.75" hidden="false" customHeight="false" outlineLevel="0" collapsed="false"/>
    <row r="187" s="1" customFormat="true" ht="12.75" hidden="false" customHeight="false" outlineLevel="0" collapsed="false"/>
    <row r="188" s="1" customFormat="true" ht="12.75" hidden="false" customHeight="false" outlineLevel="0" collapsed="false"/>
    <row r="189" s="1" customFormat="true" ht="12.75" hidden="false" customHeight="false" outlineLevel="0" collapsed="false"/>
    <row r="190" s="1" customFormat="true" ht="12.75" hidden="false" customHeight="false" outlineLevel="0" collapsed="false"/>
    <row r="191" s="1" customFormat="true" ht="12.75" hidden="false" customHeight="false" outlineLevel="0" collapsed="false"/>
    <row r="192" s="1" customFormat="true" ht="12.75" hidden="false" customHeight="false" outlineLevel="0" collapsed="false"/>
    <row r="193" s="1" customFormat="true" ht="12.75" hidden="false" customHeight="false" outlineLevel="0" collapsed="false"/>
    <row r="194" s="1" customFormat="true" ht="12.75" hidden="false" customHeight="false" outlineLevel="0" collapsed="false"/>
    <row r="195" s="1" customFormat="true" ht="12.75" hidden="false" customHeight="false" outlineLevel="0" collapsed="false"/>
    <row r="196" s="1" customFormat="true" ht="12.75" hidden="false" customHeight="false" outlineLevel="0" collapsed="false"/>
    <row r="197" s="1" customFormat="true" ht="12.75" hidden="false" customHeight="false" outlineLevel="0" collapsed="false"/>
    <row r="198" s="1" customFormat="true" ht="12.75" hidden="false" customHeight="false" outlineLevel="0" collapsed="false"/>
    <row r="199" s="1" customFormat="true" ht="12.75" hidden="false" customHeight="false" outlineLevel="0" collapsed="false"/>
    <row r="200" s="1" customFormat="true" ht="12.75" hidden="false" customHeight="false" outlineLevel="0" collapsed="false"/>
    <row r="212" s="1" customFormat="true" ht="12.75" hidden="false" customHeight="false" outlineLevel="0" collapsed="false"/>
    <row r="213" s="1" customFormat="true" ht="12.75" hidden="false" customHeight="false" outlineLevel="0" collapsed="false"/>
    <row r="214" s="1" customFormat="true" ht="12.75" hidden="false" customHeight="false" outlineLevel="0" collapsed="false"/>
    <row r="215" s="1" customFormat="true" ht="12.75" hidden="false" customHeight="false" outlineLevel="0" collapsed="false"/>
    <row r="216" s="1" customFormat="true" ht="12.75" hidden="false" customHeight="false" outlineLevel="0" collapsed="false"/>
    <row r="217" s="1" customFormat="true" ht="12.75" hidden="false" customHeight="false" outlineLevel="0" collapsed="false"/>
    <row r="218" s="1" customFormat="true" ht="12.75" hidden="false" customHeight="false" outlineLevel="0" collapsed="false"/>
    <row r="219" s="1" customFormat="true" ht="12.75" hidden="false" customHeight="false" outlineLevel="0" collapsed="false"/>
    <row r="220" s="1" customFormat="true" ht="12.75" hidden="false" customHeight="false" outlineLevel="0" collapsed="false"/>
    <row r="221" s="1" customFormat="true" ht="12.75" hidden="false" customHeight="false" outlineLevel="0" collapsed="false"/>
    <row r="222" s="1" customFormat="true" ht="12.75" hidden="false" customHeight="false" outlineLevel="0" collapsed="false"/>
    <row r="223" s="1" customFormat="true" ht="12.75" hidden="false" customHeight="false" outlineLevel="0" collapsed="false"/>
    <row r="224" s="1" customFormat="true" ht="12.75" hidden="false" customHeight="false" outlineLevel="0" collapsed="false"/>
    <row r="225" s="1" customFormat="true" ht="12.75" hidden="false" customHeight="false" outlineLevel="0" collapsed="false"/>
    <row r="226" s="1" customFormat="true" ht="12.75" hidden="false" customHeight="false" outlineLevel="0" collapsed="false"/>
    <row r="227" s="1" customFormat="true" ht="12.75" hidden="false" customHeight="false" outlineLevel="0" collapsed="false"/>
    <row r="228" s="1" customFormat="true" ht="12.75" hidden="false" customHeight="false" outlineLevel="0" collapsed="false"/>
    <row r="229" s="1" customFormat="true" ht="12.75" hidden="false" customHeight="false" outlineLevel="0" collapsed="false"/>
    <row r="230" s="1" customFormat="true" ht="12.75" hidden="false" customHeight="false" outlineLevel="0" collapsed="false"/>
    <row r="231" s="1" customFormat="true" ht="12.75" hidden="false" customHeight="false" outlineLevel="0" collapsed="false"/>
    <row r="232" s="1" customFormat="true" ht="12.75" hidden="false" customHeight="false" outlineLevel="0" collapsed="false"/>
    <row r="233" s="1" customFormat="true" ht="12.75" hidden="false" customHeight="false" outlineLevel="0" collapsed="false"/>
    <row r="234" s="1" customFormat="true" ht="12.75" hidden="false" customHeight="false" outlineLevel="0" collapsed="false"/>
    <row r="235" s="1" customFormat="true" ht="12.75" hidden="false" customHeight="false" outlineLevel="0" collapsed="false"/>
    <row r="236" s="1" customFormat="true" ht="12.75" hidden="false" customHeight="false" outlineLevel="0" collapsed="false"/>
    <row r="237" s="1" customFormat="true" ht="12.75" hidden="false" customHeight="false" outlineLevel="0" collapsed="false"/>
    <row r="238" s="1" customFormat="true" ht="12.75" hidden="false" customHeight="false" outlineLevel="0" collapsed="false"/>
    <row r="239" s="1" customFormat="true" ht="12.75" hidden="false" customHeight="false" outlineLevel="0" collapsed="false"/>
    <row r="240" s="1" customFormat="true" ht="12.75" hidden="false" customHeight="false" outlineLevel="0" collapsed="false"/>
    <row r="241" s="1" customFormat="true" ht="12.75" hidden="false" customHeight="false" outlineLevel="0" collapsed="false"/>
    <row r="242" s="1" customFormat="true" ht="12.75" hidden="false" customHeight="false" outlineLevel="0" collapsed="false"/>
    <row r="243" s="1" customFormat="true" ht="12.7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2:P2"/>
    <mergeCell ref="A3:P3"/>
    <mergeCell ref="L7:M7"/>
    <mergeCell ref="L8:M8"/>
    <mergeCell ref="L9:M9"/>
    <mergeCell ref="N9:P9"/>
    <mergeCell ref="H10:K10"/>
    <mergeCell ref="M10:P10"/>
    <mergeCell ref="Q10:Q13"/>
    <mergeCell ref="H11:K11"/>
    <mergeCell ref="M11:P11"/>
    <mergeCell ref="L75:P75"/>
    <mergeCell ref="L76:P76"/>
    <mergeCell ref="L77:P77"/>
    <mergeCell ref="L78:P78"/>
    <mergeCell ref="L79:P79"/>
    <mergeCell ref="L80:P80"/>
    <mergeCell ref="L81:P81"/>
  </mergeCells>
  <printOptions headings="false" gridLines="false" gridLinesSet="true" horizontalCentered="false" verticalCentered="false"/>
  <pageMargins left="0.45" right="0.190277777777778" top="0.75" bottom="0.3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2010-06-29T19:35:22Z</dcterms:created>
  <dc:creator>Imants</dc:creator>
  <dc:description/>
  <dc:language>lv-LV</dc:language>
  <cp:lastModifiedBy/>
  <cp:lastPrinted>2019-12-03T09:32:01Z</cp:lastPrinted>
  <dcterms:modified xsi:type="dcterms:W3CDTF">2021-01-22T13:42:48Z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