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rbu apjom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<sst xmlns="http://schemas.openxmlformats.org/spreadsheetml/2006/main" count="436" uniqueCount="190">
  <si>
    <t xml:space="preserve">Koptāme – darbu apjomi</t>
  </si>
  <si>
    <t xml:space="preserve">iepirkumam „Dundagas vidusskolas sporta garderobes pārbūve” (ID Nr. DNP 2018/28)
</t>
  </si>
  <si>
    <t xml:space="preserve">Lokālā tāme Nr.1</t>
  </si>
  <si>
    <t xml:space="preserve">Sporta zāles zēnu ģērbtuves, tualetes (1 gb), dušas (6 gb), gaiteņa telpu un inženierkomunikāciju pārbūve (telpa Nr.5; 6; 7; 8; 9; 10; 11)</t>
  </si>
  <si>
    <t xml:space="preserve">Būves nosaukums:</t>
  </si>
  <si>
    <t xml:space="preserve">Dundagas vidusskola</t>
  </si>
  <si>
    <t xml:space="preserve">Objekta nosaukums:</t>
  </si>
  <si>
    <t xml:space="preserve">Sporta zāles zēnu ģērbtuves, tualetes, dušas, gaiteņa telpu un inženierkomunikāciju pārbūve (telpa Nr.5; 6; 7; 8; 9; 10; 11)</t>
  </si>
  <si>
    <t xml:space="preserve">Objekta adrese:</t>
  </si>
  <si>
    <t xml:space="preserve">Talsu iela 18, Dundaga, Dundagas novads</t>
  </si>
  <si>
    <t xml:space="preserve">Pasūtījuma Nr.</t>
  </si>
  <si>
    <t xml:space="preserve">02/2018</t>
  </si>
  <si>
    <t xml:space="preserve">Darba ietilpība C/st</t>
  </si>
  <si>
    <t xml:space="preserve">Tāme sastādīta</t>
  </si>
  <si>
    <t xml:space="preserve">10.04.2018.</t>
  </si>
  <si>
    <t xml:space="preserve">Tāme sastādīta 2018.gada tirgus cenās, pamatojoties uz  inventarizācijas lietu un uzmērījumiem dabā</t>
  </si>
  <si>
    <t xml:space="preserve">Objekta izmaksas EUR</t>
  </si>
  <si>
    <t xml:space="preserve">Darba </t>
  </si>
  <si>
    <t xml:space="preserve">Vienības izmaksa,</t>
  </si>
  <si>
    <t xml:space="preserve">Kopējās izmaksas,</t>
  </si>
  <si>
    <t xml:space="preserve">Nr.</t>
  </si>
  <si>
    <t xml:space="preserve">Normat.</t>
  </si>
  <si>
    <t xml:space="preserve">Darba un izdevumu nosaukums</t>
  </si>
  <si>
    <t xml:space="preserve">Vienība</t>
  </si>
  <si>
    <t xml:space="preserve">Daudz.</t>
  </si>
  <si>
    <t xml:space="preserve">Laika</t>
  </si>
  <si>
    <t xml:space="preserve">samaksa</t>
  </si>
  <si>
    <t xml:space="preserve">tai skaitā</t>
  </si>
  <si>
    <t xml:space="preserve">Darba</t>
  </si>
  <si>
    <t xml:space="preserve">p.</t>
  </si>
  <si>
    <t xml:space="preserve">pozic.</t>
  </si>
  <si>
    <t xml:space="preserve">pielietotie materiāli, to daudzums</t>
  </si>
  <si>
    <t xml:space="preserve">norma</t>
  </si>
  <si>
    <t xml:space="preserve">likme</t>
  </si>
  <si>
    <t xml:space="preserve">Darba alga</t>
  </si>
  <si>
    <t xml:space="preserve">Materiāli</t>
  </si>
  <si>
    <t xml:space="preserve">Mehanismi</t>
  </si>
  <si>
    <t xml:space="preserve">Kopā</t>
  </si>
  <si>
    <t xml:space="preserve">ietilpība</t>
  </si>
  <si>
    <t xml:space="preserve">k.</t>
  </si>
  <si>
    <t xml:space="preserve">nr.</t>
  </si>
  <si>
    <t xml:space="preserve">c/h</t>
  </si>
  <si>
    <t xml:space="preserve">EUR/h</t>
  </si>
  <si>
    <t xml:space="preserve">EUR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</si>
  <si>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</si>
  <si>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</si>
  <si>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</si>
  <si>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</si>
  <si>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</si>
  <si>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</si>
  <si>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</si>
  <si>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</si>
  <si>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</si>
  <si>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</t>
  </si>
  <si>
    <t xml:space="preserve">Ģērbtuves, tualetes, dušas, gaiteņa telpas (telpa Nr.5; 6; 7; 8; 9; 10; 11)</t>
  </si>
  <si>
    <t xml:space="preserve">Riģipša apšuvuma, karkasa griestiem demontāža</t>
  </si>
  <si>
    <t xml:space="preserve">m2</t>
  </si>
  <si>
    <t xml:space="preserve">Sienas flīžu demontāža</t>
  </si>
  <si>
    <t xml:space="preserve">Riģipša apšuvuma, karkasa sienai demontāža</t>
  </si>
  <si>
    <t xml:space="preserve">Krāsojuma attīrīšana sienām</t>
  </si>
  <si>
    <t xml:space="preserve">Durvju, aplodu demontāža</t>
  </si>
  <si>
    <t xml:space="preserve">Riģipša šahtu,boilera apšuvuma demontāža</t>
  </si>
  <si>
    <t xml:space="preserve">Durvju ailu, nenesošās starpsienās, paplašināšana</t>
  </si>
  <si>
    <t xml:space="preserve">ailas</t>
  </si>
  <si>
    <t xml:space="preserve">Durvju ailu, nenesošās starpsienās, paaugstināšana</t>
  </si>
  <si>
    <t xml:space="preserve">Mūra nenesošo sienu demontāža b=150mm</t>
  </si>
  <si>
    <t xml:space="preserve">Mūra nenesošo sienu demontāža b=250mm</t>
  </si>
  <si>
    <t xml:space="preserve">Jaunas ailas izveide 150mm mūra sienā</t>
  </si>
  <si>
    <t xml:space="preserve">Grīdas seguma, kājlīstes demontāža</t>
  </si>
  <si>
    <t xml:space="preserve">Grīdas flīžu, kājlīstes demontāža</t>
  </si>
  <si>
    <t xml:space="preserve">Grīdas betonējuma demontāža</t>
  </si>
  <si>
    <t xml:space="preserve">Būvgružu savākšana, utilizācija</t>
  </si>
  <si>
    <t xml:space="preserve">m3</t>
  </si>
  <si>
    <t xml:space="preserve">Griestu karkasa 600*600mm  montāža T15 vai T24 konstrukcijas perimetrs, nesošās līstes, škērslīstes 600, 1200mm uz iekarēm</t>
  </si>
  <si>
    <t xml:space="preserve">Griestu mitrumizturīgu plātņu montāža 600x600x15 </t>
  </si>
  <si>
    <t xml:space="preserve">Sienu attīrīšana, gruntēšana, bojāto vietu remontapmetums</t>
  </si>
  <si>
    <t xml:space="preserve">Sienas gruntēšana, izlīdzinošs apmetums</t>
  </si>
  <si>
    <t xml:space="preserve">Skārda profilu starpsiena 100mm, minerālvates pildījums</t>
  </si>
  <si>
    <t xml:space="preserve">Riģipša dubults apšuvums, mitrumizturīgs</t>
  </si>
  <si>
    <t xml:space="preserve">Sienas flīzēšana, šuvošana</t>
  </si>
  <si>
    <t xml:space="preserve">Sienas gruntēšana, pilna špaktelēšana, gruntēšana</t>
  </si>
  <si>
    <t xml:space="preserve">Sienas krāsojums ar akrila, tonētu krāsu 2x</t>
  </si>
  <si>
    <t xml:space="preserve">Tērauda revīzijas lūkas montāža 200*200mm</t>
  </si>
  <si>
    <t xml:space="preserve">gb</t>
  </si>
  <si>
    <t xml:space="preserve">Grīdas virsmas gruntēšana</t>
  </si>
  <si>
    <t xml:space="preserve">Grīdas izlīdzināšan līdz 15 mm</t>
  </si>
  <si>
    <t xml:space="preserve">Grīdas hidoizolācija- plēve</t>
  </si>
  <si>
    <t xml:space="preserve">Betona grīda 70mm</t>
  </si>
  <si>
    <t xml:space="preserve">Grīdas hidroizolācija 2x </t>
  </si>
  <si>
    <t xml:space="preserve">Grīdas flīzēšana, šuvošana</t>
  </si>
  <si>
    <t xml:space="preserve">Koka kājlīstes montāža, krāsojums 2x</t>
  </si>
  <si>
    <t xml:space="preserve">m</t>
  </si>
  <si>
    <t xml:space="preserve">Tērauda pārsedzes iebūve L75*75*8mm, gruntēta, krāsota, apmetuma siets</t>
  </si>
  <si>
    <t xml:space="preserve">vietas</t>
  </si>
  <si>
    <t xml:space="preserve">Atdalošo h=2m starpsienu ar  6 gb. durvīm izbūve no HPL loksnēm 10mm, alumīnija konstrukcijā</t>
  </si>
  <si>
    <t xml:space="preserve">Durvju 90cm, gludas, krāsotas  ar MDF loksnēm,  pildījums, masīvkoka kārba, furnitūra,  montāža, aplodas, stiprinājumi</t>
  </si>
  <si>
    <t xml:space="preserve">kpl</t>
  </si>
  <si>
    <t xml:space="preserve">Kopā:</t>
  </si>
  <si>
    <t xml:space="preserve">2</t>
  </si>
  <si>
    <t xml:space="preserve">Iekšējie elektrotīkli, apgaismojums</t>
  </si>
  <si>
    <t xml:space="preserve">Demontēt esošo elektroinstalāciju, utilizācija</t>
  </si>
  <si>
    <t xml:space="preserve">Apgaismojuma 60*60cm montāža iebbūvējama griestos  Z/A LED paneļi 29W IP20</t>
  </si>
  <si>
    <t xml:space="preserve">Apgaismojuma iebūvējama 10W(1200Lm) Lm A++ LED COB iebūvējamais griestu gaismekli IP20 , neitrāli balta 4500K</t>
  </si>
  <si>
    <t xml:space="preserve">Apgaismojuma 2W LED avārijas izejas gaismeklis ar 16 diodēm,litija akumulatoru, IP20 montāža </t>
  </si>
  <si>
    <t xml:space="preserve">Z/a sadalnes 6 moduļu montāža, sliede</t>
  </si>
  <si>
    <t xml:space="preserve">Automātiskā slēdža montāža B 1F 16A</t>
  </si>
  <si>
    <t xml:space="preserve">Automātiskā noplūdes slēdža montāža B 1F 16A, 30mA</t>
  </si>
  <si>
    <t xml:space="preserve">Caurumu urbšana sienā instalācijai</t>
  </si>
  <si>
    <t xml:space="preserve">Rievu kalšana mūrī</t>
  </si>
  <si>
    <t xml:space="preserve">Kabeļa montāža  Kabelis PPJ 3*4</t>
  </si>
  <si>
    <t xml:space="preserve">Kabeļa montāža  Kabelis PPJ 3*2.5</t>
  </si>
  <si>
    <t xml:space="preserve">Kabeļa montāža  Kabelis PPJ 3*1.5</t>
  </si>
  <si>
    <t xml:space="preserve">Kārba betonam ar skruv. 60mm montāža</t>
  </si>
  <si>
    <t xml:space="preserve">Nozarkārbu savienošana</t>
  </si>
  <si>
    <t xml:space="preserve">Slēdzis mehanisms 1P Siemens vai ekvivalents</t>
  </si>
  <si>
    <t xml:space="preserve">Rozete mehanisms a/z balt. Siemens vai ekvivalents</t>
  </si>
  <si>
    <t xml:space="preserve">Rāmitis 1d./balts Siemens vai ekvivalents</t>
  </si>
  <si>
    <t xml:space="preserve">Palīgmateriāli, stiprinājumi</t>
  </si>
  <si>
    <t xml:space="preserve">k-ts</t>
  </si>
  <si>
    <t xml:space="preserve">3</t>
  </si>
  <si>
    <t xml:space="preserve">Iekšējie vājstrāvas tīkli</t>
  </si>
  <si>
    <t xml:space="preserve">Esošo UAS devēju pārcelšana</t>
  </si>
  <si>
    <t xml:space="preserve">4</t>
  </si>
  <si>
    <t xml:space="preserve">Iekšēais ūdensvads- siltais, aukstais, kanalizācija, santehnika</t>
  </si>
  <si>
    <t xml:space="preserve">Kanalizācijas  cauruļu, ūdensvada, izlietnes 2 gb, podu 2 gb., dušas sifonu, maisītāju 4gb., boileru 2gb. demontāža, utilizācija</t>
  </si>
  <si>
    <t xml:space="preserve">Kanālu kalšana betona  grīdā kanalizācijai</t>
  </si>
  <si>
    <t xml:space="preserve">Kanalizācijas cauruļu montāža d50mm, stiprinājumi</t>
  </si>
  <si>
    <t xml:space="preserve">Kanalizācijas cauruļu montāža d110mm, stiprinājumi</t>
  </si>
  <si>
    <t xml:space="preserve">Kanalizācijas veidgabalu montāža d50mm</t>
  </si>
  <si>
    <t xml:space="preserve">Kanalizācijas veidgabalu montāža d110mm</t>
  </si>
  <si>
    <t xml:space="preserve">Kanalizācijas revīzijas montāža dm110</t>
  </si>
  <si>
    <t xml:space="preserve">Pieslēgšanās pie esošās kanalizācijas sistēmas</t>
  </si>
  <si>
    <t xml:space="preserve">Daudzslāņu caurules PE-Xa 16*2.2mm PN 10</t>
  </si>
  <si>
    <t xml:space="preserve">Daudzslāņu caurules PE-Xa 20*2.8mm PN 10</t>
  </si>
  <si>
    <t xml:space="preserve">Daudzslāņu caurules PE-Xa 25*3,5mm PN 10</t>
  </si>
  <si>
    <t xml:space="preserve">Caurules veidgabali dm16-25</t>
  </si>
  <si>
    <t xml:space="preserve">Izolācija d=6 mm     Ø28 (dn16) “TUBOLIT”</t>
  </si>
  <si>
    <t xml:space="preserve">Izolācija d=6 mm     Ø32 (dn20) “TUBOLIT”</t>
  </si>
  <si>
    <t xml:space="preserve">Izolācija d=6 mm     Ø38 (dn25) “TUBOLIT”</t>
  </si>
  <si>
    <t xml:space="preserve">Pieslēgums pie esošā ūdensvada tīkla dn25</t>
  </si>
  <si>
    <t xml:space="preserve">Izlietnes montāža stūra 40cm, stiprinājum</t>
  </si>
  <si>
    <t xml:space="preserve">Sēdpods ar skalojamo kasti, vāks</t>
  </si>
  <si>
    <t xml:space="preserve">Dražice kombinētais, horizontālais  boileris OKCV 160L, apsasite</t>
  </si>
  <si>
    <t xml:space="preserve">Sifonu montāža</t>
  </si>
  <si>
    <t xml:space="preserve">Sifonu montāža dušai</t>
  </si>
  <si>
    <t xml:space="preserve">Ūdensmaisītājs izlietnei</t>
  </si>
  <si>
    <t xml:space="preserve">Ūdensmaisītājs dušai, dušas komplekts</t>
  </si>
  <si>
    <t xml:space="preserve">Ekventīlis 10x1/2"</t>
  </si>
  <si>
    <t xml:space="preserve">5</t>
  </si>
  <si>
    <t xml:space="preserve">WC aprīkojums</t>
  </si>
  <si>
    <t xml:space="preserve">Tualetes papīra turētājs Bulkysoft Maxi Jumbo, balts/caurspīdīgs</t>
  </si>
  <si>
    <t xml:space="preserve">Putu ziepju turētājs Bulkysoft, 1L, balts/caurspīdīgs, 1 L</t>
  </si>
  <si>
    <t xml:space="preserve">6</t>
  </si>
  <si>
    <t xml:space="preserve">Apkure</t>
  </si>
  <si>
    <t xml:space="preserve">Esošā radiatoru demontāža</t>
  </si>
  <si>
    <t xml:space="preserve">Esošo maģistrālo cauruļu demontāža</t>
  </si>
  <si>
    <t xml:space="preserve">Pieslēgšanās pie esošās sistēmas</t>
  </si>
  <si>
    <t xml:space="preserve">Kausējamā caurule PPR 63x10.5mm x 4m Pn 25</t>
  </si>
  <si>
    <t xml:space="preserve">Kausējamā caurule PPR 63 veidgabali</t>
  </si>
  <si>
    <t xml:space="preserve">Vara cauruļu montāža d18</t>
  </si>
  <si>
    <t xml:space="preserve">Vara cauruļu montāža d28</t>
  </si>
  <si>
    <t xml:space="preserve">Vara veidgabali</t>
  </si>
  <si>
    <t xml:space="preserve">Radiators Purmo Compact 22*600*1200</t>
  </si>
  <si>
    <t xml:space="preserve">Radiators Purmo Compact 11*900*400</t>
  </si>
  <si>
    <t xml:space="preserve">Radiatora stiprinājumi</t>
  </si>
  <si>
    <t xml:space="preserve">Radiatora ventīlis RTD-G Herz</t>
  </si>
  <si>
    <t xml:space="preserve">Radiatora termostats tiešās darbības Herz</t>
  </si>
  <si>
    <t xml:space="preserve">Radiatoru pieslēgums</t>
  </si>
  <si>
    <t xml:space="preserve">7</t>
  </si>
  <si>
    <t xml:space="preserve">Vēdināšana</t>
  </si>
  <si>
    <t xml:space="preserve">Soler&amp;Palau TD 250/100 T *230V50* kanāla ventilators ar laika releju, ieskaitot pievienojumus un savienojumus</t>
  </si>
  <si>
    <t xml:space="preserve">Apaļais gaisa vads SR-100</t>
  </si>
  <si>
    <t xml:space="preserve">Vārsts plūsmas regulēšanai SK-100 </t>
  </si>
  <si>
    <t xml:space="preserve">Klusinātājs d100-600-50</t>
  </si>
  <si>
    <t xml:space="preserve">Līkums d100 90*</t>
  </si>
  <si>
    <t xml:space="preserve">T Līkums d100 90*</t>
  </si>
  <si>
    <t xml:space="preserve">Mufte dm100</t>
  </si>
  <si>
    <t xml:space="preserve">Pretspiediena vārsts dm100</t>
  </si>
  <si>
    <t xml:space="preserve">Nosūces difuzors dm100</t>
  </si>
  <si>
    <t xml:space="preserve">Elektroinstalācijas pieslēgums ventilatoram</t>
  </si>
  <si>
    <t xml:space="preserve">Sadaļas kopā</t>
  </si>
  <si>
    <t xml:space="preserve">Materiālu, grunts apmaiņas un būvgružu transporta izdevumi</t>
  </si>
  <si>
    <t xml:space="preserve">Pieskaitāmās izmaksas, t.sk. darba aizsardzība</t>
  </si>
  <si>
    <t xml:space="preserve">Plānotie uzkrājumi</t>
  </si>
  <si>
    <t xml:space="preserve">Darba devēja sociālais nodoklis </t>
  </si>
  <si>
    <t xml:space="preserve">Sadaļa kopā</t>
  </si>
  <si>
    <t xml:space="preserve">PVN</t>
  </si>
  <si>
    <t xml:space="preserve">1 VAR</t>
  </si>
  <si>
    <t xml:space="preserve">Objekta kopējās izmaksas</t>
  </si>
  <si>
    <t xml:space="preserve">PVN 21% apmaksas kārtība saskaņā ar  "Pievienotās vērtības nodokļa likums" 142.pantu, nodokļa apgrieztā maksāšana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</si>
</sst>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#,##0.00_ ;\-#,##0.00\ "/>
    <numFmt numFmtId="168" formatCode="_-* #,##0.00&quot; Ls&quot;_-;\-* #,##0.00&quot; Ls&quot;_-;_-* \-??&quot; Ls&quot;_-;_-@_-"/>
    <numFmt numFmtId="169" formatCode="#,##0.00"/>
    <numFmt numFmtId="170" formatCode="0%"/>
    <numFmt numFmtId="171" formatCode="0.00%"/>
  </numFmts>
  <fonts count="18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rgb="FF000000"/>
      <name val="Calibri"/>
      <family val="2"/>
      <charset val="186"/>
    </font>
    <font>
      <sz val="10"/>
      <name val="Arial"/>
      <family val="0"/>
      <charset val="1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sz val="9"/>
      <name val="Times New Roman"/>
      <family val="1"/>
      <charset val="186"/>
    </font>
    <font>
      <u val="single"/>
      <sz val="9"/>
      <name val="Times New Roman"/>
      <family val="1"/>
      <charset val="186"/>
    </font>
    <font>
      <b val="true"/>
      <sz val="9"/>
      <name val="Times New Roman"/>
      <family val="1"/>
      <charset val="186"/>
    </font>
    <font>
      <b val="true"/>
      <u val="single"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i val="true"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0" borderId="3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3" fillId="0" borderId="3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3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4" fillId="0" borderId="3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9" fontId="14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4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5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3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2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4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5" fillId="0" borderId="4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2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2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2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2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2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3" fillId="0" borderId="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3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6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6" fillId="0" borderId="3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6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3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3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3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3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3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4" fillId="0" borderId="3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4" fillId="0" borderId="3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2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5" fillId="0" borderId="4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3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2" fillId="0" borderId="2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4" fillId="0" borderId="2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5" fillId="0" borderId="2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4" fillId="0" borderId="2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3" fillId="0" borderId="4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2" fillId="0" borderId="4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4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3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2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5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12" fillId="0" borderId="4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5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2 2 2" xfId="21" builtinId="53" customBuiltin="true"/>
    <cellStyle name="Normal 3" xfId="22" builtinId="53" customBuiltin="true"/>
    <cellStyle name="Normal 6" xfId="23" builtinId="53" customBuiltin="true"/>
    <cellStyle name="Style 1" xfId="24" builtinId="53" customBuiltin="true"/>
    <cellStyle name="Style 1 2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X152"/>
  <sheetViews>
    <sheetView showFormulas="false" showGridLines="true" showRowColHeaders="true" showZeros="false" rightToLeft="false" tabSelected="true" showOutlineSymbols="true" defaultGridColor="true" view="normal" topLeftCell="A1" colorId="64" zoomScale="90" zoomScaleNormal="90" zoomScalePageLayoutView="100" workbookViewId="0">
      <selection pane="topLeft" activeCell="AA9" activeCellId="0" sqref="AA9"/>
    </sheetView>
  </sheetViews>
  <sheetFormatPr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8.86"/>
    <col collapsed="false" customWidth="true" hidden="false" outlineLevel="0" max="3" min="3" style="1" width="35.71"/>
    <col collapsed="false" customWidth="true" hidden="false" outlineLevel="0" max="4" min="4" style="1" width="5.57"/>
    <col collapsed="false" customWidth="true" hidden="false" outlineLevel="0" max="5" min="5" style="1" width="6.42"/>
    <col collapsed="false" customWidth="true" hidden="false" outlineLevel="0" max="11" min="6" style="1" width="7.29"/>
    <col collapsed="false" customWidth="true" hidden="false" outlineLevel="0" max="12" min="12" style="1" width="6.86"/>
    <col collapsed="false" customWidth="true" hidden="false" outlineLevel="0" max="13" min="13" style="1" width="7.29"/>
    <col collapsed="false" customWidth="true" hidden="false" outlineLevel="0" max="14" min="14" style="1" width="7.71"/>
    <col collapsed="false" customWidth="true" hidden="false" outlineLevel="0" max="15" min="15" style="1" width="7.42"/>
    <col collapsed="false" customWidth="true" hidden="false" outlineLevel="0" max="16" min="16" style="1" width="8.57"/>
    <col collapsed="false" customWidth="true" hidden="true" outlineLevel="0" max="17" min="17" style="1" width="9.14"/>
    <col collapsed="false" customWidth="false" hidden="true" outlineLevel="0" max="24" min="18" style="1" width="11.52"/>
    <col collapsed="false" customWidth="true" hidden="false" outlineLevel="0" max="1025" min="25" style="1" width="9.14"/>
  </cols>
  <sheetData>
    <row r="1" customFormat="false" ht="15" hidden="false" customHeight="false" outlineLevel="0" collapsed="false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</row>
    <row r="2" customFormat="false" ht="12.75" hidden="false" customHeight="false" outlineLevel="0" collapsed="false">
      <c r="A2" s="3"/>
      <c r="B2" s="4"/>
      <c r="C2" s="3"/>
      <c r="D2" s="3"/>
      <c r="E2" s="3"/>
      <c r="F2" s="3"/>
      <c r="G2" s="3"/>
      <c r="H2" s="3"/>
      <c r="I2" s="6"/>
      <c r="J2" s="3"/>
      <c r="K2" s="3"/>
      <c r="L2" s="3"/>
      <c r="M2" s="3"/>
      <c r="N2" s="3"/>
      <c r="O2" s="3"/>
      <c r="P2" s="7" t="s">
        <v>1</v>
      </c>
    </row>
    <row r="3" customFormat="false" ht="12.75" hidden="false" customHeight="false" outlineLevel="0" collapsed="false">
      <c r="A3" s="3"/>
      <c r="B3" s="4"/>
      <c r="C3" s="3"/>
      <c r="D3" s="3"/>
      <c r="E3" s="3"/>
      <c r="F3" s="3"/>
      <c r="G3" s="3"/>
      <c r="H3" s="3"/>
      <c r="I3" s="3"/>
      <c r="J3" s="3"/>
      <c r="K3" s="8"/>
      <c r="L3" s="8"/>
      <c r="M3" s="8"/>
      <c r="N3" s="8"/>
      <c r="O3" s="8"/>
    </row>
    <row r="4" customFormat="false" ht="18.75" hidden="false" customHeight="false" outlineLevel="0" collapsed="false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customFormat="false" ht="45" hidden="false" customHeight="true" outlineLevel="0" collapsed="false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="11" customFormat="true" ht="12" hidden="false" customHeight="false" outlineLevel="0" collapsed="false">
      <c r="A6" s="11" t="s">
        <v>4</v>
      </c>
      <c r="B6" s="12"/>
      <c r="C6" s="13" t="s">
        <v>5</v>
      </c>
      <c r="D6" s="14"/>
      <c r="E6" s="15"/>
      <c r="F6" s="15"/>
      <c r="G6" s="15"/>
      <c r="H6" s="16"/>
      <c r="I6" s="16"/>
      <c r="J6" s="16"/>
      <c r="K6" s="15"/>
      <c r="L6" s="15"/>
      <c r="M6" s="15"/>
      <c r="N6" s="15"/>
      <c r="O6" s="15"/>
      <c r="P6" s="15"/>
    </row>
    <row r="7" s="11" customFormat="true" ht="12" hidden="false" customHeight="false" outlineLevel="0" collapsed="false">
      <c r="A7" s="11" t="s">
        <v>6</v>
      </c>
      <c r="B7" s="12"/>
      <c r="C7" s="13" t="s">
        <v>7</v>
      </c>
      <c r="D7" s="14"/>
      <c r="E7" s="15"/>
      <c r="F7" s="15"/>
      <c r="G7" s="15"/>
      <c r="H7" s="16"/>
      <c r="I7" s="16"/>
      <c r="J7" s="16"/>
      <c r="K7" s="15"/>
      <c r="L7" s="15"/>
      <c r="M7" s="15"/>
      <c r="N7" s="15"/>
      <c r="O7" s="15"/>
      <c r="P7" s="15"/>
    </row>
    <row r="8" s="11" customFormat="true" ht="12" hidden="false" customHeight="false" outlineLevel="0" collapsed="false">
      <c r="A8" s="11" t="s">
        <v>8</v>
      </c>
      <c r="B8" s="12"/>
      <c r="C8" s="13" t="s">
        <v>9</v>
      </c>
      <c r="D8" s="14"/>
      <c r="E8" s="15"/>
      <c r="F8" s="15"/>
      <c r="G8" s="15"/>
      <c r="H8" s="16"/>
      <c r="I8" s="16"/>
      <c r="J8" s="16"/>
      <c r="K8" s="15"/>
      <c r="L8" s="15"/>
      <c r="M8" s="15"/>
      <c r="N8" s="15"/>
      <c r="O8" s="15"/>
      <c r="P8" s="15"/>
    </row>
    <row r="9" s="11" customFormat="true" ht="12" hidden="false" customHeight="false" outlineLevel="0" collapsed="false">
      <c r="A9" s="11" t="s">
        <v>10</v>
      </c>
      <c r="B9" s="12"/>
      <c r="C9" s="13" t="s">
        <v>11</v>
      </c>
      <c r="D9" s="14"/>
      <c r="E9" s="15"/>
      <c r="F9" s="15"/>
      <c r="G9" s="15"/>
      <c r="H9" s="16"/>
      <c r="I9" s="16"/>
      <c r="J9" s="16"/>
      <c r="K9" s="17" t="s">
        <v>12</v>
      </c>
      <c r="L9" s="18" t="n">
        <f aca="false">L142</f>
        <v>0</v>
      </c>
      <c r="M9" s="18"/>
      <c r="N9" s="15"/>
      <c r="O9" s="15"/>
      <c r="P9" s="15"/>
    </row>
    <row r="10" s="11" customFormat="true" ht="12" hidden="false" customHeight="false" outlineLevel="0" collapsed="false">
      <c r="B10" s="19"/>
      <c r="D10" s="14"/>
      <c r="E10" s="15"/>
      <c r="F10" s="15"/>
      <c r="G10" s="15"/>
      <c r="H10" s="16"/>
      <c r="I10" s="16"/>
      <c r="J10" s="16"/>
      <c r="K10" s="17" t="s">
        <v>13</v>
      </c>
      <c r="L10" s="18" t="s">
        <v>14</v>
      </c>
      <c r="M10" s="18"/>
      <c r="N10" s="15"/>
      <c r="O10" s="15"/>
      <c r="P10" s="15"/>
    </row>
    <row r="11" s="11" customFormat="true" ht="12.75" hidden="false" customHeight="false" outlineLevel="0" collapsed="false">
      <c r="A11" s="11" t="s">
        <v>15</v>
      </c>
      <c r="B11" s="19"/>
      <c r="D11" s="20"/>
      <c r="E11" s="21"/>
      <c r="F11" s="21"/>
      <c r="G11" s="15"/>
      <c r="H11" s="16"/>
      <c r="I11" s="16"/>
      <c r="J11" s="16"/>
      <c r="K11" s="17" t="s">
        <v>16</v>
      </c>
      <c r="L11" s="22" t="n">
        <f aca="false">Q150</f>
        <v>0</v>
      </c>
      <c r="M11" s="22"/>
      <c r="N11" s="23"/>
      <c r="O11" s="23"/>
      <c r="P11" s="23"/>
    </row>
    <row r="12" s="11" customFormat="true" ht="12" hidden="false" customHeight="false" outlineLevel="0" collapsed="false">
      <c r="A12" s="24"/>
      <c r="B12" s="25"/>
      <c r="C12" s="26"/>
      <c r="D12" s="27"/>
      <c r="E12" s="28"/>
      <c r="F12" s="28"/>
      <c r="G12" s="29" t="s">
        <v>17</v>
      </c>
      <c r="H12" s="30" t="s">
        <v>18</v>
      </c>
      <c r="I12" s="30"/>
      <c r="J12" s="30"/>
      <c r="K12" s="30"/>
      <c r="L12" s="31"/>
      <c r="M12" s="32" t="s">
        <v>19</v>
      </c>
      <c r="N12" s="32"/>
      <c r="O12" s="32"/>
      <c r="P12" s="32"/>
      <c r="Q12" s="33"/>
    </row>
    <row r="13" s="11" customFormat="true" ht="12" hidden="false" customHeight="false" outlineLevel="0" collapsed="false">
      <c r="A13" s="34" t="s">
        <v>20</v>
      </c>
      <c r="B13" s="35" t="s">
        <v>21</v>
      </c>
      <c r="C13" s="36" t="s">
        <v>22</v>
      </c>
      <c r="D13" s="35" t="s">
        <v>23</v>
      </c>
      <c r="E13" s="37" t="s">
        <v>24</v>
      </c>
      <c r="F13" s="37" t="s">
        <v>25</v>
      </c>
      <c r="G13" s="37" t="s">
        <v>26</v>
      </c>
      <c r="H13" s="38" t="s">
        <v>27</v>
      </c>
      <c r="I13" s="38"/>
      <c r="J13" s="38"/>
      <c r="K13" s="38"/>
      <c r="L13" s="39" t="s">
        <v>28</v>
      </c>
      <c r="M13" s="40" t="s">
        <v>27</v>
      </c>
      <c r="N13" s="40"/>
      <c r="O13" s="40"/>
      <c r="P13" s="40"/>
      <c r="Q13" s="33"/>
    </row>
    <row r="14" s="11" customFormat="true" ht="12" hidden="false" customHeight="false" outlineLevel="0" collapsed="false">
      <c r="A14" s="34" t="s">
        <v>29</v>
      </c>
      <c r="B14" s="35" t="s">
        <v>30</v>
      </c>
      <c r="C14" s="36" t="s">
        <v>31</v>
      </c>
      <c r="D14" s="41"/>
      <c r="E14" s="42"/>
      <c r="F14" s="43" t="s">
        <v>32</v>
      </c>
      <c r="G14" s="43" t="s">
        <v>33</v>
      </c>
      <c r="H14" s="44" t="s">
        <v>34</v>
      </c>
      <c r="I14" s="45" t="s">
        <v>35</v>
      </c>
      <c r="J14" s="37" t="s">
        <v>36</v>
      </c>
      <c r="K14" s="37" t="s">
        <v>37</v>
      </c>
      <c r="L14" s="39" t="s">
        <v>38</v>
      </c>
      <c r="M14" s="44" t="s">
        <v>34</v>
      </c>
      <c r="N14" s="46" t="s">
        <v>35</v>
      </c>
      <c r="O14" s="47" t="s">
        <v>36</v>
      </c>
      <c r="P14" s="48" t="s">
        <v>37</v>
      </c>
      <c r="Q14" s="33"/>
    </row>
    <row r="15" s="11" customFormat="true" ht="12.75" hidden="false" customHeight="false" outlineLevel="0" collapsed="false">
      <c r="A15" s="49" t="s">
        <v>39</v>
      </c>
      <c r="B15" s="50" t="s">
        <v>40</v>
      </c>
      <c r="C15" s="51"/>
      <c r="D15" s="52"/>
      <c r="E15" s="53"/>
      <c r="F15" s="54" t="s">
        <v>41</v>
      </c>
      <c r="G15" s="55" t="s">
        <v>42</v>
      </c>
      <c r="H15" s="56" t="s">
        <v>43</v>
      </c>
      <c r="I15" s="57" t="s">
        <v>43</v>
      </c>
      <c r="J15" s="57" t="s">
        <v>43</v>
      </c>
      <c r="K15" s="58" t="s">
        <v>43</v>
      </c>
      <c r="L15" s="59" t="s">
        <v>41</v>
      </c>
      <c r="M15" s="56" t="s">
        <v>43</v>
      </c>
      <c r="N15" s="56" t="s">
        <v>43</v>
      </c>
      <c r="O15" s="55" t="s">
        <v>43</v>
      </c>
      <c r="P15" s="60" t="s">
        <v>43</v>
      </c>
      <c r="Q15" s="33"/>
    </row>
    <row r="16" s="19" customFormat="true" ht="12" hidden="false" customHeight="false" outlineLevel="0" collapsed="false">
      <c r="A16" s="61" t="n">
        <v>1</v>
      </c>
      <c r="B16" s="62" t="n">
        <v>2</v>
      </c>
      <c r="C16" s="62" t="n">
        <v>3</v>
      </c>
      <c r="D16" s="62" t="n">
        <v>4</v>
      </c>
      <c r="E16" s="63" t="n">
        <v>5</v>
      </c>
      <c r="F16" s="63" t="n">
        <v>6</v>
      </c>
      <c r="G16" s="63" t="n">
        <v>7</v>
      </c>
      <c r="H16" s="64" t="s">
        <v>44</v>
      </c>
      <c r="I16" s="65" t="s">
        <v>45</v>
      </c>
      <c r="J16" s="65" t="s">
        <v>46</v>
      </c>
      <c r="K16" s="66" t="s">
        <v>47</v>
      </c>
      <c r="L16" s="67" t="s">
        <v>48</v>
      </c>
      <c r="M16" s="62" t="s">
        <v>49</v>
      </c>
      <c r="N16" s="62" t="s">
        <v>50</v>
      </c>
      <c r="O16" s="62" t="s">
        <v>51</v>
      </c>
      <c r="P16" s="68" t="s">
        <v>52</v>
      </c>
      <c r="R16" s="11"/>
    </row>
    <row r="17" s="19" customFormat="true" ht="12" hidden="false" customHeight="false" outlineLevel="0" collapsed="false">
      <c r="A17" s="69"/>
      <c r="B17" s="70" t="s">
        <v>53</v>
      </c>
      <c r="C17" s="71" t="s">
        <v>54</v>
      </c>
      <c r="D17" s="72"/>
      <c r="E17" s="73"/>
      <c r="F17" s="74"/>
      <c r="G17" s="73"/>
      <c r="H17" s="75"/>
      <c r="I17" s="76"/>
      <c r="J17" s="76"/>
      <c r="K17" s="77"/>
      <c r="L17" s="78"/>
      <c r="M17" s="73"/>
      <c r="N17" s="73"/>
      <c r="O17" s="73"/>
      <c r="P17" s="79"/>
      <c r="R17" s="11"/>
      <c r="S17" s="11"/>
    </row>
    <row r="18" s="11" customFormat="true" ht="12" hidden="false" customHeight="false" outlineLevel="0" collapsed="false">
      <c r="A18" s="80" t="n">
        <v>1</v>
      </c>
      <c r="B18" s="81" t="s">
        <v>21</v>
      </c>
      <c r="C18" s="82" t="s">
        <v>55</v>
      </c>
      <c r="D18" s="83" t="s">
        <v>56</v>
      </c>
      <c r="E18" s="84" t="n">
        <v>40</v>
      </c>
      <c r="F18" s="85"/>
      <c r="G18" s="86"/>
      <c r="H18" s="87" t="n">
        <f aca="false">ROUND(F18*G18,2)</f>
        <v>0</v>
      </c>
      <c r="I18" s="88"/>
      <c r="J18" s="89" t="n">
        <f aca="false">ROUND(0.05*H18,2)</f>
        <v>0</v>
      </c>
      <c r="K18" s="90" t="n">
        <f aca="false">H18+I18+J18</f>
        <v>0</v>
      </c>
      <c r="L18" s="91" t="n">
        <f aca="false">ROUND(E18*F18,2)</f>
        <v>0</v>
      </c>
      <c r="M18" s="86" t="n">
        <f aca="false">ROUND(E18*H18,2)</f>
        <v>0</v>
      </c>
      <c r="N18" s="86" t="n">
        <f aca="false">ROUND(E18*I18,2)</f>
        <v>0</v>
      </c>
      <c r="O18" s="86" t="n">
        <f aca="false">ROUND(E18*J18,2)</f>
        <v>0</v>
      </c>
      <c r="P18" s="90" t="n">
        <f aca="false">SUM(M18:O18)</f>
        <v>0</v>
      </c>
      <c r="Q18" s="19"/>
    </row>
    <row r="19" s="11" customFormat="true" ht="12" hidden="false" customHeight="false" outlineLevel="0" collapsed="false">
      <c r="A19" s="80" t="n">
        <f aca="false">A18+1</f>
        <v>2</v>
      </c>
      <c r="B19" s="81" t="s">
        <v>21</v>
      </c>
      <c r="C19" s="82" t="s">
        <v>57</v>
      </c>
      <c r="D19" s="83" t="s">
        <v>56</v>
      </c>
      <c r="E19" s="84" t="n">
        <v>34.2</v>
      </c>
      <c r="F19" s="85"/>
      <c r="G19" s="86"/>
      <c r="H19" s="87" t="n">
        <f aca="false">ROUND(F19*G19,2)</f>
        <v>0</v>
      </c>
      <c r="I19" s="88"/>
      <c r="J19" s="89" t="n">
        <f aca="false">ROUND(0.05*H19,2)</f>
        <v>0</v>
      </c>
      <c r="K19" s="90" t="n">
        <f aca="false">H19+I19+J19</f>
        <v>0</v>
      </c>
      <c r="L19" s="91" t="n">
        <f aca="false">ROUND(E19*F19,2)</f>
        <v>0</v>
      </c>
      <c r="M19" s="86" t="n">
        <f aca="false">ROUND(E19*H19,2)</f>
        <v>0</v>
      </c>
      <c r="N19" s="86" t="n">
        <f aca="false">ROUND(E19*I19,2)</f>
        <v>0</v>
      </c>
      <c r="O19" s="86" t="n">
        <f aca="false">ROUND(E19*J19,2)</f>
        <v>0</v>
      </c>
      <c r="P19" s="90" t="n">
        <f aca="false">SUM(M19:O19)</f>
        <v>0</v>
      </c>
      <c r="Q19" s="19"/>
    </row>
    <row r="20" s="11" customFormat="true" ht="12" hidden="false" customHeight="false" outlineLevel="0" collapsed="false">
      <c r="A20" s="80" t="n">
        <f aca="false">A19+1</f>
        <v>3</v>
      </c>
      <c r="B20" s="81" t="s">
        <v>21</v>
      </c>
      <c r="C20" s="82" t="s">
        <v>58</v>
      </c>
      <c r="D20" s="83" t="s">
        <v>56</v>
      </c>
      <c r="E20" s="84" t="n">
        <v>27.8</v>
      </c>
      <c r="F20" s="85"/>
      <c r="G20" s="86"/>
      <c r="H20" s="87" t="n">
        <f aca="false">ROUND(F20*G20,2)</f>
        <v>0</v>
      </c>
      <c r="I20" s="88"/>
      <c r="J20" s="89"/>
      <c r="K20" s="90" t="n">
        <f aca="false">H20+I20+J20</f>
        <v>0</v>
      </c>
      <c r="L20" s="91" t="n">
        <f aca="false">ROUND(E20*F20,2)</f>
        <v>0</v>
      </c>
      <c r="M20" s="86" t="n">
        <f aca="false">ROUND(E20*H20,2)</f>
        <v>0</v>
      </c>
      <c r="N20" s="86" t="n">
        <f aca="false">ROUND(E20*I20,2)</f>
        <v>0</v>
      </c>
      <c r="O20" s="86" t="n">
        <f aca="false">ROUND(E20*J20,2)</f>
        <v>0</v>
      </c>
      <c r="P20" s="90" t="n">
        <f aca="false">SUM(M20:O20)</f>
        <v>0</v>
      </c>
      <c r="Q20" s="19"/>
    </row>
    <row r="21" s="11" customFormat="true" ht="12" hidden="false" customHeight="false" outlineLevel="0" collapsed="false">
      <c r="A21" s="80" t="n">
        <f aca="false">A20+1</f>
        <v>4</v>
      </c>
      <c r="B21" s="81" t="s">
        <v>21</v>
      </c>
      <c r="C21" s="82" t="s">
        <v>59</v>
      </c>
      <c r="D21" s="83" t="s">
        <v>56</v>
      </c>
      <c r="E21" s="84" t="n">
        <v>65.8</v>
      </c>
      <c r="F21" s="85"/>
      <c r="G21" s="86"/>
      <c r="H21" s="87" t="n">
        <f aca="false">ROUND(F21*G21,2)</f>
        <v>0</v>
      </c>
      <c r="I21" s="88"/>
      <c r="J21" s="89"/>
      <c r="K21" s="90" t="n">
        <f aca="false">H21+I21+J21</f>
        <v>0</v>
      </c>
      <c r="L21" s="91" t="n">
        <f aca="false">ROUND(E21*F21,2)</f>
        <v>0</v>
      </c>
      <c r="M21" s="86" t="n">
        <f aca="false">ROUND(E21*H21,2)</f>
        <v>0</v>
      </c>
      <c r="N21" s="86" t="n">
        <f aca="false">ROUND(E21*I21,2)</f>
        <v>0</v>
      </c>
      <c r="O21" s="86" t="n">
        <f aca="false">ROUND(E21*J21,2)</f>
        <v>0</v>
      </c>
      <c r="P21" s="90" t="n">
        <f aca="false">SUM(M21:O21)</f>
        <v>0</v>
      </c>
      <c r="Q21" s="19"/>
    </row>
    <row r="22" s="11" customFormat="true" ht="12" hidden="false" customHeight="false" outlineLevel="0" collapsed="false">
      <c r="A22" s="80" t="n">
        <f aca="false">A21+1</f>
        <v>5</v>
      </c>
      <c r="B22" s="81" t="s">
        <v>21</v>
      </c>
      <c r="C22" s="82" t="s">
        <v>60</v>
      </c>
      <c r="D22" s="83" t="s">
        <v>56</v>
      </c>
      <c r="E22" s="84" t="n">
        <v>9.8</v>
      </c>
      <c r="F22" s="85"/>
      <c r="G22" s="86"/>
      <c r="H22" s="87" t="n">
        <f aca="false">ROUND(F22*G22,2)</f>
        <v>0</v>
      </c>
      <c r="I22" s="88"/>
      <c r="J22" s="89"/>
      <c r="K22" s="90" t="n">
        <f aca="false">H22+I22+J22</f>
        <v>0</v>
      </c>
      <c r="L22" s="91" t="n">
        <f aca="false">ROUND(E22*F22,2)</f>
        <v>0</v>
      </c>
      <c r="M22" s="86" t="n">
        <f aca="false">ROUND(E22*H22,2)</f>
        <v>0</v>
      </c>
      <c r="N22" s="86" t="n">
        <f aca="false">ROUND(E22*I22,2)</f>
        <v>0</v>
      </c>
      <c r="O22" s="86" t="n">
        <f aca="false">ROUND(E22*J22,2)</f>
        <v>0</v>
      </c>
      <c r="P22" s="90" t="n">
        <f aca="false">SUM(M22:O22)</f>
        <v>0</v>
      </c>
      <c r="Q22" s="19"/>
    </row>
    <row r="23" s="11" customFormat="true" ht="12" hidden="false" customHeight="false" outlineLevel="0" collapsed="false">
      <c r="A23" s="80" t="n">
        <f aca="false">A22+1</f>
        <v>6</v>
      </c>
      <c r="B23" s="81" t="s">
        <v>21</v>
      </c>
      <c r="C23" s="82" t="s">
        <v>61</v>
      </c>
      <c r="D23" s="83" t="s">
        <v>56</v>
      </c>
      <c r="E23" s="84" t="n">
        <v>1.8</v>
      </c>
      <c r="F23" s="85"/>
      <c r="G23" s="86"/>
      <c r="H23" s="87" t="n">
        <f aca="false">ROUND(F23*G23,2)</f>
        <v>0</v>
      </c>
      <c r="I23" s="88"/>
      <c r="J23" s="89"/>
      <c r="K23" s="90" t="n">
        <f aca="false">H23+I23+J23</f>
        <v>0</v>
      </c>
      <c r="L23" s="91" t="n">
        <f aca="false">ROUND(E23*F23,2)</f>
        <v>0</v>
      </c>
      <c r="M23" s="86" t="n">
        <f aca="false">ROUND(E23*H23,2)</f>
        <v>0</v>
      </c>
      <c r="N23" s="86" t="n">
        <f aca="false">ROUND(E23*I23,2)</f>
        <v>0</v>
      </c>
      <c r="O23" s="86" t="n">
        <f aca="false">ROUND(E23*J23,2)</f>
        <v>0</v>
      </c>
      <c r="P23" s="90" t="n">
        <f aca="false">SUM(M23:O23)</f>
        <v>0</v>
      </c>
      <c r="Q23" s="19"/>
    </row>
    <row r="24" s="11" customFormat="true" ht="12" hidden="false" customHeight="false" outlineLevel="0" collapsed="false">
      <c r="A24" s="80" t="n">
        <f aca="false">A23+1</f>
        <v>7</v>
      </c>
      <c r="B24" s="81" t="s">
        <v>21</v>
      </c>
      <c r="C24" s="82" t="s">
        <v>62</v>
      </c>
      <c r="D24" s="83" t="s">
        <v>63</v>
      </c>
      <c r="E24" s="84" t="n">
        <v>2</v>
      </c>
      <c r="F24" s="85"/>
      <c r="G24" s="86"/>
      <c r="H24" s="87" t="n">
        <f aca="false">ROUND(F24*G24,2)</f>
        <v>0</v>
      </c>
      <c r="I24" s="88"/>
      <c r="J24" s="89"/>
      <c r="K24" s="90" t="n">
        <f aca="false">H24+I24+J24</f>
        <v>0</v>
      </c>
      <c r="L24" s="91" t="n">
        <f aca="false">ROUND(E24*F24,2)</f>
        <v>0</v>
      </c>
      <c r="M24" s="86" t="n">
        <f aca="false">ROUND(E24*H24,2)</f>
        <v>0</v>
      </c>
      <c r="N24" s="86" t="n">
        <f aca="false">ROUND(E24*I24,2)</f>
        <v>0</v>
      </c>
      <c r="O24" s="86" t="n">
        <f aca="false">ROUND(E24*J24,2)</f>
        <v>0</v>
      </c>
      <c r="P24" s="90" t="n">
        <f aca="false">SUM(M24:O24)</f>
        <v>0</v>
      </c>
      <c r="Q24" s="19"/>
    </row>
    <row r="25" s="11" customFormat="true" ht="12" hidden="false" customHeight="false" outlineLevel="0" collapsed="false">
      <c r="A25" s="80" t="n">
        <f aca="false">A24+1</f>
        <v>8</v>
      </c>
      <c r="B25" s="81" t="s">
        <v>21</v>
      </c>
      <c r="C25" s="82" t="s">
        <v>64</v>
      </c>
      <c r="D25" s="83" t="s">
        <v>63</v>
      </c>
      <c r="E25" s="84" t="n">
        <v>2</v>
      </c>
      <c r="F25" s="85"/>
      <c r="G25" s="86"/>
      <c r="H25" s="87" t="n">
        <f aca="false">ROUND(F25*G25,2)</f>
        <v>0</v>
      </c>
      <c r="I25" s="88"/>
      <c r="J25" s="89"/>
      <c r="K25" s="90" t="n">
        <f aca="false">H25+I25+J25</f>
        <v>0</v>
      </c>
      <c r="L25" s="91" t="n">
        <f aca="false">ROUND(E25*F25,2)</f>
        <v>0</v>
      </c>
      <c r="M25" s="86" t="n">
        <f aca="false">ROUND(E25*H25,2)</f>
        <v>0</v>
      </c>
      <c r="N25" s="86" t="n">
        <f aca="false">ROUND(E25*I25,2)</f>
        <v>0</v>
      </c>
      <c r="O25" s="86" t="n">
        <f aca="false">ROUND(E25*J25,2)</f>
        <v>0</v>
      </c>
      <c r="P25" s="90" t="n">
        <f aca="false">SUM(M25:O25)</f>
        <v>0</v>
      </c>
      <c r="Q25" s="19"/>
    </row>
    <row r="26" s="11" customFormat="true" ht="12" hidden="false" customHeight="false" outlineLevel="0" collapsed="false">
      <c r="A26" s="80" t="n">
        <f aca="false">A25+1</f>
        <v>9</v>
      </c>
      <c r="B26" s="81" t="s">
        <v>21</v>
      </c>
      <c r="C26" s="82" t="s">
        <v>65</v>
      </c>
      <c r="D26" s="83" t="s">
        <v>56</v>
      </c>
      <c r="E26" s="84" t="n">
        <v>26.8</v>
      </c>
      <c r="F26" s="85"/>
      <c r="G26" s="86"/>
      <c r="H26" s="87" t="n">
        <f aca="false">ROUND(F26*G26,2)</f>
        <v>0</v>
      </c>
      <c r="I26" s="88"/>
      <c r="J26" s="89"/>
      <c r="K26" s="90" t="n">
        <f aca="false">H26+I26+J26</f>
        <v>0</v>
      </c>
      <c r="L26" s="91" t="n">
        <f aca="false">ROUND(E26*F26,2)</f>
        <v>0</v>
      </c>
      <c r="M26" s="86" t="n">
        <f aca="false">ROUND(E26*H26,2)</f>
        <v>0</v>
      </c>
      <c r="N26" s="86" t="n">
        <f aca="false">ROUND(E26*I26,2)</f>
        <v>0</v>
      </c>
      <c r="O26" s="86" t="n">
        <f aca="false">ROUND(E26*J26,2)</f>
        <v>0</v>
      </c>
      <c r="P26" s="90" t="n">
        <f aca="false">SUM(M26:O26)</f>
        <v>0</v>
      </c>
      <c r="Q26" s="19"/>
    </row>
    <row r="27" s="11" customFormat="true" ht="12" hidden="false" customHeight="false" outlineLevel="0" collapsed="false">
      <c r="A27" s="80" t="n">
        <f aca="false">A26+1</f>
        <v>10</v>
      </c>
      <c r="B27" s="81" t="s">
        <v>21</v>
      </c>
      <c r="C27" s="82" t="s">
        <v>66</v>
      </c>
      <c r="D27" s="83" t="s">
        <v>56</v>
      </c>
      <c r="E27" s="84" t="n">
        <v>13.2</v>
      </c>
      <c r="F27" s="85"/>
      <c r="G27" s="86"/>
      <c r="H27" s="87" t="n">
        <f aca="false">ROUND(F27*G27,2)</f>
        <v>0</v>
      </c>
      <c r="I27" s="88"/>
      <c r="J27" s="89"/>
      <c r="K27" s="90" t="n">
        <f aca="false">H27+I27+J27</f>
        <v>0</v>
      </c>
      <c r="L27" s="91" t="n">
        <f aca="false">ROUND(E27*F27,2)</f>
        <v>0</v>
      </c>
      <c r="M27" s="86" t="n">
        <f aca="false">ROUND(E27*H27,2)</f>
        <v>0</v>
      </c>
      <c r="N27" s="86" t="n">
        <f aca="false">ROUND(E27*I27,2)</f>
        <v>0</v>
      </c>
      <c r="O27" s="86" t="n">
        <f aca="false">ROUND(E27*J27,2)</f>
        <v>0</v>
      </c>
      <c r="P27" s="90" t="n">
        <f aca="false">SUM(M27:O27)</f>
        <v>0</v>
      </c>
      <c r="Q27" s="19"/>
    </row>
    <row r="28" s="11" customFormat="true" ht="12" hidden="false" customHeight="false" outlineLevel="0" collapsed="false">
      <c r="A28" s="80" t="n">
        <f aca="false">A27+1</f>
        <v>11</v>
      </c>
      <c r="B28" s="81" t="s">
        <v>21</v>
      </c>
      <c r="C28" s="82" t="s">
        <v>67</v>
      </c>
      <c r="D28" s="83" t="s">
        <v>56</v>
      </c>
      <c r="E28" s="84" t="n">
        <v>2.25</v>
      </c>
      <c r="F28" s="85"/>
      <c r="G28" s="86"/>
      <c r="H28" s="87" t="n">
        <f aca="false">ROUND(F28*G28,2)</f>
        <v>0</v>
      </c>
      <c r="I28" s="88"/>
      <c r="J28" s="89"/>
      <c r="K28" s="90" t="n">
        <f aca="false">H28+I28+J28</f>
        <v>0</v>
      </c>
      <c r="L28" s="91" t="n">
        <f aca="false">ROUND(E28*F28,2)</f>
        <v>0</v>
      </c>
      <c r="M28" s="86" t="n">
        <f aca="false">ROUND(E28*H28,2)</f>
        <v>0</v>
      </c>
      <c r="N28" s="86" t="n">
        <f aca="false">ROUND(E28*I28,2)</f>
        <v>0</v>
      </c>
      <c r="O28" s="86" t="n">
        <f aca="false">ROUND(E28*J28,2)</f>
        <v>0</v>
      </c>
      <c r="P28" s="90" t="n">
        <f aca="false">SUM(M28:O28)</f>
        <v>0</v>
      </c>
      <c r="Q28" s="19"/>
    </row>
    <row r="29" s="11" customFormat="true" ht="12" hidden="false" customHeight="false" outlineLevel="0" collapsed="false">
      <c r="A29" s="80" t="n">
        <f aca="false">A28+1</f>
        <v>12</v>
      </c>
      <c r="B29" s="81" t="s">
        <v>21</v>
      </c>
      <c r="C29" s="82" t="s">
        <v>68</v>
      </c>
      <c r="D29" s="83" t="s">
        <v>56</v>
      </c>
      <c r="E29" s="84" t="n">
        <v>9.7</v>
      </c>
      <c r="F29" s="85"/>
      <c r="G29" s="86"/>
      <c r="H29" s="87" t="n">
        <f aca="false">ROUND(F29*G29,2)</f>
        <v>0</v>
      </c>
      <c r="I29" s="88"/>
      <c r="J29" s="89"/>
      <c r="K29" s="90" t="n">
        <f aca="false">H29+I29+J29</f>
        <v>0</v>
      </c>
      <c r="L29" s="91" t="n">
        <f aca="false">ROUND(E29*F29,2)</f>
        <v>0</v>
      </c>
      <c r="M29" s="86" t="n">
        <f aca="false">ROUND(E29*H29,2)</f>
        <v>0</v>
      </c>
      <c r="N29" s="86" t="n">
        <f aca="false">ROUND(E29*I29,2)</f>
        <v>0</v>
      </c>
      <c r="O29" s="86" t="n">
        <f aca="false">ROUND(E29*J29,2)</f>
        <v>0</v>
      </c>
      <c r="P29" s="90" t="n">
        <f aca="false">SUM(M29:O29)</f>
        <v>0</v>
      </c>
      <c r="Q29" s="19"/>
    </row>
    <row r="30" s="11" customFormat="true" ht="12" hidden="false" customHeight="false" outlineLevel="0" collapsed="false">
      <c r="A30" s="80" t="n">
        <f aca="false">A29+1</f>
        <v>13</v>
      </c>
      <c r="B30" s="81" t="s">
        <v>21</v>
      </c>
      <c r="C30" s="82" t="s">
        <v>69</v>
      </c>
      <c r="D30" s="83" t="s">
        <v>56</v>
      </c>
      <c r="E30" s="84" t="n">
        <v>30.3</v>
      </c>
      <c r="F30" s="85"/>
      <c r="G30" s="86"/>
      <c r="H30" s="87" t="n">
        <f aca="false">ROUND(F30*G30,2)</f>
        <v>0</v>
      </c>
      <c r="I30" s="88"/>
      <c r="J30" s="89"/>
      <c r="K30" s="90" t="n">
        <f aca="false">H30+I30+J30</f>
        <v>0</v>
      </c>
      <c r="L30" s="91" t="n">
        <f aca="false">ROUND(E30*F30,2)</f>
        <v>0</v>
      </c>
      <c r="M30" s="86" t="n">
        <f aca="false">ROUND(E30*H30,2)</f>
        <v>0</v>
      </c>
      <c r="N30" s="86" t="n">
        <f aca="false">ROUND(E30*I30,2)</f>
        <v>0</v>
      </c>
      <c r="O30" s="86" t="n">
        <f aca="false">ROUND(E30*J30,2)</f>
        <v>0</v>
      </c>
      <c r="P30" s="90" t="n">
        <f aca="false">SUM(M30:O30)</f>
        <v>0</v>
      </c>
      <c r="Q30" s="19"/>
    </row>
    <row r="31" s="11" customFormat="true" ht="12" hidden="false" customHeight="false" outlineLevel="0" collapsed="false">
      <c r="A31" s="80" t="n">
        <f aca="false">A30+1</f>
        <v>14</v>
      </c>
      <c r="B31" s="81" t="s">
        <v>21</v>
      </c>
      <c r="C31" s="82" t="s">
        <v>70</v>
      </c>
      <c r="D31" s="83" t="s">
        <v>56</v>
      </c>
      <c r="E31" s="84" t="n">
        <v>8.6</v>
      </c>
      <c r="F31" s="85"/>
      <c r="G31" s="86"/>
      <c r="H31" s="87" t="n">
        <f aca="false">ROUND(F31*G31,2)</f>
        <v>0</v>
      </c>
      <c r="I31" s="88"/>
      <c r="J31" s="89"/>
      <c r="K31" s="90" t="n">
        <f aca="false">H31+I31+J31</f>
        <v>0</v>
      </c>
      <c r="L31" s="91" t="n">
        <f aca="false">ROUND(E31*F31,2)</f>
        <v>0</v>
      </c>
      <c r="M31" s="86" t="n">
        <f aca="false">ROUND(E31*H31,2)</f>
        <v>0</v>
      </c>
      <c r="N31" s="86" t="n">
        <f aca="false">ROUND(E31*I31,2)</f>
        <v>0</v>
      </c>
      <c r="O31" s="86" t="n">
        <f aca="false">ROUND(E31*J31,2)</f>
        <v>0</v>
      </c>
      <c r="P31" s="90" t="n">
        <f aca="false">SUM(M31:O31)</f>
        <v>0</v>
      </c>
      <c r="Q31" s="19"/>
    </row>
    <row r="32" s="11" customFormat="true" ht="12" hidden="false" customHeight="false" outlineLevel="0" collapsed="false">
      <c r="A32" s="80" t="n">
        <f aca="false">A31+1</f>
        <v>15</v>
      </c>
      <c r="B32" s="81" t="s">
        <v>21</v>
      </c>
      <c r="C32" s="82" t="s">
        <v>71</v>
      </c>
      <c r="D32" s="83" t="s">
        <v>72</v>
      </c>
      <c r="E32" s="84" t="n">
        <v>15.5</v>
      </c>
      <c r="F32" s="85"/>
      <c r="G32" s="86"/>
      <c r="H32" s="87" t="n">
        <f aca="false">ROUND(F32*G32,2)</f>
        <v>0</v>
      </c>
      <c r="I32" s="88"/>
      <c r="J32" s="92"/>
      <c r="K32" s="90" t="n">
        <f aca="false">H32+I32+J32</f>
        <v>0</v>
      </c>
      <c r="L32" s="91" t="n">
        <f aca="false">ROUND(E32*F32,2)</f>
        <v>0</v>
      </c>
      <c r="M32" s="86" t="n">
        <f aca="false">ROUND(E32*H32,2)</f>
        <v>0</v>
      </c>
      <c r="N32" s="86" t="n">
        <f aca="false">ROUND(E32*I32,2)</f>
        <v>0</v>
      </c>
      <c r="O32" s="86" t="n">
        <f aca="false">ROUND(E32*J32,2)</f>
        <v>0</v>
      </c>
      <c r="P32" s="90" t="n">
        <f aca="false">SUM(M32:O32)</f>
        <v>0</v>
      </c>
      <c r="Q32" s="19"/>
    </row>
    <row r="33" s="11" customFormat="true" ht="36" hidden="false" customHeight="false" outlineLevel="0" collapsed="false">
      <c r="A33" s="80" t="n">
        <f aca="false">A32+1</f>
        <v>16</v>
      </c>
      <c r="B33" s="81" t="s">
        <v>21</v>
      </c>
      <c r="C33" s="93" t="s">
        <v>73</v>
      </c>
      <c r="D33" s="83" t="s">
        <v>56</v>
      </c>
      <c r="E33" s="84" t="n">
        <v>40</v>
      </c>
      <c r="F33" s="85"/>
      <c r="G33" s="86"/>
      <c r="H33" s="87" t="n">
        <f aca="false">ROUND(F33*G33,2)</f>
        <v>0</v>
      </c>
      <c r="I33" s="88"/>
      <c r="J33" s="89"/>
      <c r="K33" s="90" t="n">
        <f aca="false">H33+I33+J33</f>
        <v>0</v>
      </c>
      <c r="L33" s="91" t="n">
        <f aca="false">ROUND(E33*F33,2)</f>
        <v>0</v>
      </c>
      <c r="M33" s="86" t="n">
        <f aca="false">ROUND(E33*H33,2)</f>
        <v>0</v>
      </c>
      <c r="N33" s="86" t="n">
        <f aca="false">ROUND(E33*I33,2)</f>
        <v>0</v>
      </c>
      <c r="O33" s="86" t="n">
        <f aca="false">ROUND(E33*J33,2)</f>
        <v>0</v>
      </c>
      <c r="P33" s="90" t="n">
        <f aca="false">SUM(M33:O33)</f>
        <v>0</v>
      </c>
      <c r="Q33" s="19"/>
    </row>
    <row r="34" s="11" customFormat="true" ht="12" hidden="false" customHeight="false" outlineLevel="0" collapsed="false">
      <c r="A34" s="80" t="n">
        <f aca="false">A33+1</f>
        <v>17</v>
      </c>
      <c r="B34" s="81" t="s">
        <v>21</v>
      </c>
      <c r="C34" s="82" t="s">
        <v>74</v>
      </c>
      <c r="D34" s="83" t="s">
        <v>56</v>
      </c>
      <c r="E34" s="84" t="n">
        <v>40</v>
      </c>
      <c r="F34" s="85"/>
      <c r="G34" s="86"/>
      <c r="H34" s="87" t="n">
        <f aca="false">ROUND(F34*G34,2)</f>
        <v>0</v>
      </c>
      <c r="I34" s="88"/>
      <c r="J34" s="89"/>
      <c r="K34" s="90" t="n">
        <f aca="false">H34+I34+J34</f>
        <v>0</v>
      </c>
      <c r="L34" s="91" t="n">
        <f aca="false">ROUND(E34*F34,2)</f>
        <v>0</v>
      </c>
      <c r="M34" s="86" t="n">
        <f aca="false">ROUND(E34*H34,2)</f>
        <v>0</v>
      </c>
      <c r="N34" s="86" t="n">
        <f aca="false">ROUND(E34*I34,2)</f>
        <v>0</v>
      </c>
      <c r="O34" s="86" t="n">
        <f aca="false">ROUND(E34*J34,2)</f>
        <v>0</v>
      </c>
      <c r="P34" s="90" t="n">
        <f aca="false">SUM(M34:O34)</f>
        <v>0</v>
      </c>
      <c r="Q34" s="19"/>
    </row>
    <row r="35" s="11" customFormat="true" ht="12" hidden="false" customHeight="false" outlineLevel="0" collapsed="false">
      <c r="A35" s="80" t="n">
        <f aca="false">A34+1</f>
        <v>18</v>
      </c>
      <c r="B35" s="81" t="s">
        <v>21</v>
      </c>
      <c r="C35" s="94" t="s">
        <v>75</v>
      </c>
      <c r="D35" s="95" t="s">
        <v>56</v>
      </c>
      <c r="E35" s="84" t="n">
        <v>65.8</v>
      </c>
      <c r="F35" s="85"/>
      <c r="G35" s="86"/>
      <c r="H35" s="87" t="n">
        <f aca="false">ROUND(F35*G35,2)</f>
        <v>0</v>
      </c>
      <c r="I35" s="88"/>
      <c r="J35" s="89"/>
      <c r="K35" s="90" t="n">
        <f aca="false">H35+I35+J35</f>
        <v>0</v>
      </c>
      <c r="L35" s="91" t="n">
        <f aca="false">ROUND(E35*F35,2)</f>
        <v>0</v>
      </c>
      <c r="M35" s="86" t="n">
        <f aca="false">ROUND(E35*H35,2)</f>
        <v>0</v>
      </c>
      <c r="N35" s="86" t="n">
        <f aca="false">ROUND(E35*I35,2)</f>
        <v>0</v>
      </c>
      <c r="O35" s="86" t="n">
        <f aca="false">ROUND(E35*J35,2)</f>
        <v>0</v>
      </c>
      <c r="P35" s="90" t="n">
        <f aca="false">SUM(M35:O35)</f>
        <v>0</v>
      </c>
      <c r="Q35" s="19"/>
      <c r="R35" s="19"/>
    </row>
    <row r="36" s="11" customFormat="true" ht="12" hidden="false" customHeight="false" outlineLevel="0" collapsed="false">
      <c r="A36" s="80" t="n">
        <f aca="false">A35+1</f>
        <v>19</v>
      </c>
      <c r="B36" s="81" t="s">
        <v>21</v>
      </c>
      <c r="C36" s="94" t="s">
        <v>76</v>
      </c>
      <c r="D36" s="95" t="s">
        <v>56</v>
      </c>
      <c r="E36" s="84" t="n">
        <v>65.8</v>
      </c>
      <c r="F36" s="85"/>
      <c r="G36" s="86"/>
      <c r="H36" s="87" t="n">
        <f aca="false">ROUND(F36*G36,2)</f>
        <v>0</v>
      </c>
      <c r="I36" s="88"/>
      <c r="J36" s="89"/>
      <c r="K36" s="90" t="n">
        <f aca="false">H36+I36+J36</f>
        <v>0</v>
      </c>
      <c r="L36" s="91" t="n">
        <f aca="false">ROUND(E36*F36,2)</f>
        <v>0</v>
      </c>
      <c r="M36" s="86" t="n">
        <f aca="false">ROUND(E36*H36,2)</f>
        <v>0</v>
      </c>
      <c r="N36" s="86" t="n">
        <f aca="false">ROUND(E36*I36,2)</f>
        <v>0</v>
      </c>
      <c r="O36" s="86" t="n">
        <f aca="false">ROUND(E36*J36,2)</f>
        <v>0</v>
      </c>
      <c r="P36" s="90" t="n">
        <f aca="false">SUM(M36:O36)</f>
        <v>0</v>
      </c>
      <c r="Q36" s="19"/>
    </row>
    <row r="37" s="11" customFormat="true" ht="24" hidden="false" customHeight="false" outlineLevel="0" collapsed="false">
      <c r="A37" s="80" t="n">
        <f aca="false">A36+1</f>
        <v>20</v>
      </c>
      <c r="B37" s="81" t="s">
        <v>21</v>
      </c>
      <c r="C37" s="96" t="s">
        <v>77</v>
      </c>
      <c r="D37" s="95" t="s">
        <v>56</v>
      </c>
      <c r="E37" s="84" t="n">
        <v>25.3</v>
      </c>
      <c r="F37" s="85"/>
      <c r="G37" s="86"/>
      <c r="H37" s="87" t="n">
        <f aca="false">ROUND(F37*G37,2)</f>
        <v>0</v>
      </c>
      <c r="I37" s="88"/>
      <c r="J37" s="89"/>
      <c r="K37" s="90" t="n">
        <f aca="false">H37+I37+J37</f>
        <v>0</v>
      </c>
      <c r="L37" s="91" t="n">
        <f aca="false">ROUND(E37*F37,2)</f>
        <v>0</v>
      </c>
      <c r="M37" s="86" t="n">
        <f aca="false">ROUND(E37*H37,2)</f>
        <v>0</v>
      </c>
      <c r="N37" s="86" t="n">
        <f aca="false">ROUND(E37*I37,2)</f>
        <v>0</v>
      </c>
      <c r="O37" s="86" t="n">
        <f aca="false">ROUND(E37*J37,2)</f>
        <v>0</v>
      </c>
      <c r="P37" s="90" t="n">
        <f aca="false">SUM(M37:O37)</f>
        <v>0</v>
      </c>
      <c r="Q37" s="19"/>
      <c r="R37" s="19"/>
    </row>
    <row r="38" s="11" customFormat="true" ht="12" hidden="false" customHeight="false" outlineLevel="0" collapsed="false">
      <c r="A38" s="80" t="n">
        <f aca="false">A37+1</f>
        <v>21</v>
      </c>
      <c r="B38" s="81" t="s">
        <v>21</v>
      </c>
      <c r="C38" s="82" t="s">
        <v>78</v>
      </c>
      <c r="D38" s="83" t="s">
        <v>56</v>
      </c>
      <c r="E38" s="84" t="n">
        <v>50.6</v>
      </c>
      <c r="F38" s="85"/>
      <c r="G38" s="86"/>
      <c r="H38" s="87" t="n">
        <f aca="false">ROUND(F38*G38,2)</f>
        <v>0</v>
      </c>
      <c r="I38" s="88"/>
      <c r="J38" s="89"/>
      <c r="K38" s="90" t="n">
        <f aca="false">H38+I38+J38</f>
        <v>0</v>
      </c>
      <c r="L38" s="91" t="n">
        <f aca="false">ROUND(E38*F38,2)</f>
        <v>0</v>
      </c>
      <c r="M38" s="86" t="n">
        <f aca="false">ROUND(E38*H38,2)</f>
        <v>0</v>
      </c>
      <c r="N38" s="86" t="n">
        <f aca="false">ROUND(E38*I38,2)</f>
        <v>0</v>
      </c>
      <c r="O38" s="86" t="n">
        <f aca="false">ROUND(E38*J38,2)</f>
        <v>0</v>
      </c>
      <c r="P38" s="90" t="n">
        <f aca="false">SUM(M38:O38)</f>
        <v>0</v>
      </c>
      <c r="Q38" s="19"/>
    </row>
    <row r="39" s="11" customFormat="true" ht="12" hidden="false" customHeight="false" outlineLevel="0" collapsed="false">
      <c r="A39" s="80" t="n">
        <f aca="false">A38+1</f>
        <v>22</v>
      </c>
      <c r="B39" s="81" t="s">
        <v>21</v>
      </c>
      <c r="C39" s="97" t="s">
        <v>79</v>
      </c>
      <c r="D39" s="98" t="s">
        <v>56</v>
      </c>
      <c r="E39" s="84" t="n">
        <v>29.3</v>
      </c>
      <c r="F39" s="85"/>
      <c r="G39" s="86"/>
      <c r="H39" s="87" t="n">
        <f aca="false">ROUND(F39*G39,2)</f>
        <v>0</v>
      </c>
      <c r="I39" s="88"/>
      <c r="J39" s="89"/>
      <c r="K39" s="90" t="n">
        <f aca="false">H39+I39+J39</f>
        <v>0</v>
      </c>
      <c r="L39" s="91" t="n">
        <f aca="false">ROUND(E39*F39,2)</f>
        <v>0</v>
      </c>
      <c r="M39" s="86" t="n">
        <f aca="false">ROUND(E39*H39,2)</f>
        <v>0</v>
      </c>
      <c r="N39" s="86" t="n">
        <f aca="false">ROUND(E39*I39,2)</f>
        <v>0</v>
      </c>
      <c r="O39" s="86" t="n">
        <f aca="false">ROUND(E39*J39,2)</f>
        <v>0</v>
      </c>
      <c r="P39" s="90" t="n">
        <f aca="false">SUM(M39:O39)</f>
        <v>0</v>
      </c>
      <c r="Q39" s="19"/>
    </row>
    <row r="40" s="11" customFormat="true" ht="12" hidden="false" customHeight="false" outlineLevel="0" collapsed="false">
      <c r="A40" s="80" t="n">
        <f aca="false">A39+1</f>
        <v>23</v>
      </c>
      <c r="B40" s="81" t="s">
        <v>21</v>
      </c>
      <c r="C40" s="94" t="s">
        <v>80</v>
      </c>
      <c r="D40" s="95" t="s">
        <v>56</v>
      </c>
      <c r="E40" s="84" t="n">
        <v>130.7</v>
      </c>
      <c r="F40" s="85"/>
      <c r="G40" s="86"/>
      <c r="H40" s="87" t="n">
        <f aca="false">ROUND(F40*G40,2)</f>
        <v>0</v>
      </c>
      <c r="I40" s="88"/>
      <c r="J40" s="89"/>
      <c r="K40" s="90" t="n">
        <f aca="false">H40+I40+J40</f>
        <v>0</v>
      </c>
      <c r="L40" s="91" t="n">
        <f aca="false">ROUND(E40*F40,2)</f>
        <v>0</v>
      </c>
      <c r="M40" s="86" t="n">
        <f aca="false">ROUND(E40*H40,2)</f>
        <v>0</v>
      </c>
      <c r="N40" s="86" t="n">
        <f aca="false">ROUND(E40*I40,2)</f>
        <v>0</v>
      </c>
      <c r="O40" s="86" t="n">
        <f aca="false">ROUND(E40*J40,2)</f>
        <v>0</v>
      </c>
      <c r="P40" s="90" t="n">
        <f aca="false">SUM(M40:O40)</f>
        <v>0</v>
      </c>
      <c r="Q40" s="19"/>
    </row>
    <row r="41" s="11" customFormat="true" ht="12" hidden="false" customHeight="false" outlineLevel="0" collapsed="false">
      <c r="A41" s="80" t="n">
        <f aca="false">A40+1</f>
        <v>24</v>
      </c>
      <c r="B41" s="81" t="s">
        <v>21</v>
      </c>
      <c r="C41" s="94" t="s">
        <v>81</v>
      </c>
      <c r="D41" s="95" t="s">
        <v>56</v>
      </c>
      <c r="E41" s="84" t="n">
        <v>130.7</v>
      </c>
      <c r="F41" s="85"/>
      <c r="G41" s="86"/>
      <c r="H41" s="87" t="n">
        <f aca="false">ROUND(F41*G41,2)</f>
        <v>0</v>
      </c>
      <c r="I41" s="88"/>
      <c r="J41" s="89"/>
      <c r="K41" s="90" t="n">
        <f aca="false">H41+I41+J41</f>
        <v>0</v>
      </c>
      <c r="L41" s="91" t="n">
        <f aca="false">ROUND(E41*F41,2)</f>
        <v>0</v>
      </c>
      <c r="M41" s="86" t="n">
        <f aca="false">ROUND(E41*H41,2)</f>
        <v>0</v>
      </c>
      <c r="N41" s="86" t="n">
        <f aca="false">ROUND(E41*I41,2)</f>
        <v>0</v>
      </c>
      <c r="O41" s="86" t="n">
        <f aca="false">ROUND(E41*J41,2)</f>
        <v>0</v>
      </c>
      <c r="P41" s="90" t="n">
        <f aca="false">SUM(M41:O41)</f>
        <v>0</v>
      </c>
      <c r="Q41" s="19"/>
    </row>
    <row r="42" s="11" customFormat="true" ht="12" hidden="false" customHeight="false" outlineLevel="0" collapsed="false">
      <c r="A42" s="80" t="n">
        <f aca="false">A41+1</f>
        <v>25</v>
      </c>
      <c r="B42" s="81" t="s">
        <v>21</v>
      </c>
      <c r="C42" s="94" t="s">
        <v>82</v>
      </c>
      <c r="D42" s="95" t="s">
        <v>83</v>
      </c>
      <c r="E42" s="84" t="n">
        <v>2</v>
      </c>
      <c r="F42" s="85"/>
      <c r="G42" s="86"/>
      <c r="H42" s="87" t="n">
        <f aca="false">ROUND(F42*G42,2)</f>
        <v>0</v>
      </c>
      <c r="I42" s="88"/>
      <c r="J42" s="89"/>
      <c r="K42" s="90" t="n">
        <f aca="false">H42+I42+J42</f>
        <v>0</v>
      </c>
      <c r="L42" s="91" t="n">
        <f aca="false">ROUND(E42*F42,2)</f>
        <v>0</v>
      </c>
      <c r="M42" s="86" t="n">
        <f aca="false">ROUND(E42*H42,2)</f>
        <v>0</v>
      </c>
      <c r="N42" s="86" t="n">
        <f aca="false">ROUND(E42*I42,2)</f>
        <v>0</v>
      </c>
      <c r="O42" s="86" t="n">
        <f aca="false">ROUND(E42*J42,2)</f>
        <v>0</v>
      </c>
      <c r="P42" s="90" t="n">
        <f aca="false">SUM(M42:O42)</f>
        <v>0</v>
      </c>
      <c r="Q42" s="19"/>
    </row>
    <row r="43" s="11" customFormat="true" ht="12" hidden="false" customHeight="false" outlineLevel="0" collapsed="false">
      <c r="A43" s="80" t="n">
        <f aca="false">A42+1</f>
        <v>26</v>
      </c>
      <c r="B43" s="81" t="s">
        <v>21</v>
      </c>
      <c r="C43" s="94" t="s">
        <v>84</v>
      </c>
      <c r="D43" s="95" t="s">
        <v>56</v>
      </c>
      <c r="E43" s="84" t="n">
        <v>31.4</v>
      </c>
      <c r="F43" s="85"/>
      <c r="G43" s="86"/>
      <c r="H43" s="87" t="n">
        <f aca="false">ROUND(F43*G43,2)</f>
        <v>0</v>
      </c>
      <c r="I43" s="88"/>
      <c r="J43" s="89"/>
      <c r="K43" s="90" t="n">
        <f aca="false">H43+I43+J43</f>
        <v>0</v>
      </c>
      <c r="L43" s="91" t="n">
        <f aca="false">ROUND(E43*F43,2)</f>
        <v>0</v>
      </c>
      <c r="M43" s="86" t="n">
        <f aca="false">ROUND(E43*H43,2)</f>
        <v>0</v>
      </c>
      <c r="N43" s="86" t="n">
        <f aca="false">ROUND(E43*I43,2)</f>
        <v>0</v>
      </c>
      <c r="O43" s="86" t="n">
        <f aca="false">ROUND(E43*J43,2)</f>
        <v>0</v>
      </c>
      <c r="P43" s="90" t="n">
        <f aca="false">SUM(M43:O43)</f>
        <v>0</v>
      </c>
      <c r="Q43" s="19"/>
    </row>
    <row r="44" s="11" customFormat="true" ht="12" hidden="false" customHeight="false" outlineLevel="0" collapsed="false">
      <c r="A44" s="80" t="n">
        <f aca="false">A43+1</f>
        <v>27</v>
      </c>
      <c r="B44" s="81" t="s">
        <v>21</v>
      </c>
      <c r="C44" s="97" t="s">
        <v>85</v>
      </c>
      <c r="D44" s="98" t="s">
        <v>56</v>
      </c>
      <c r="E44" s="84" t="n">
        <v>31.4</v>
      </c>
      <c r="F44" s="85"/>
      <c r="G44" s="86"/>
      <c r="H44" s="87" t="n">
        <f aca="false">ROUND(F44*G44,2)</f>
        <v>0</v>
      </c>
      <c r="I44" s="88"/>
      <c r="J44" s="89"/>
      <c r="K44" s="90" t="n">
        <f aca="false">H44+I44+J44</f>
        <v>0</v>
      </c>
      <c r="L44" s="91" t="n">
        <f aca="false">ROUND(E44*F44,2)</f>
        <v>0</v>
      </c>
      <c r="M44" s="86" t="n">
        <f aca="false">ROUND(E44*H44,2)</f>
        <v>0</v>
      </c>
      <c r="N44" s="86" t="n">
        <f aca="false">ROUND(E44*I44,2)</f>
        <v>0</v>
      </c>
      <c r="O44" s="86" t="n">
        <f aca="false">ROUND(E44*J44,2)</f>
        <v>0</v>
      </c>
      <c r="P44" s="90" t="n">
        <f aca="false">SUM(M44:O44)</f>
        <v>0</v>
      </c>
      <c r="Q44" s="19"/>
    </row>
    <row r="45" s="11" customFormat="true" ht="12" hidden="false" customHeight="false" outlineLevel="0" collapsed="false">
      <c r="A45" s="80" t="n">
        <f aca="false">A44+1</f>
        <v>28</v>
      </c>
      <c r="B45" s="81" t="s">
        <v>21</v>
      </c>
      <c r="C45" s="94" t="s">
        <v>86</v>
      </c>
      <c r="D45" s="95" t="s">
        <v>56</v>
      </c>
      <c r="E45" s="84" t="n">
        <v>8.6</v>
      </c>
      <c r="F45" s="85"/>
      <c r="G45" s="86"/>
      <c r="H45" s="87" t="n">
        <f aca="false">ROUND(F45*G45,2)</f>
        <v>0</v>
      </c>
      <c r="I45" s="88"/>
      <c r="J45" s="89"/>
      <c r="K45" s="90" t="n">
        <f aca="false">H45+I45+J45</f>
        <v>0</v>
      </c>
      <c r="L45" s="91" t="n">
        <f aca="false">ROUND(E45*F45,2)</f>
        <v>0</v>
      </c>
      <c r="M45" s="86" t="n">
        <f aca="false">ROUND(E45*H45,2)</f>
        <v>0</v>
      </c>
      <c r="N45" s="86" t="n">
        <f aca="false">ROUND(E45*I45,2)</f>
        <v>0</v>
      </c>
      <c r="O45" s="86" t="n">
        <f aca="false">ROUND(E45*J45,2)</f>
        <v>0</v>
      </c>
      <c r="P45" s="90" t="n">
        <f aca="false">SUM(M45:O45)</f>
        <v>0</v>
      </c>
      <c r="Q45" s="19"/>
    </row>
    <row r="46" s="11" customFormat="true" ht="12" hidden="false" customHeight="false" outlineLevel="0" collapsed="false">
      <c r="A46" s="80" t="n">
        <f aca="false">A45+1</f>
        <v>29</v>
      </c>
      <c r="B46" s="81" t="s">
        <v>21</v>
      </c>
      <c r="C46" s="94" t="s">
        <v>87</v>
      </c>
      <c r="D46" s="95" t="s">
        <v>56</v>
      </c>
      <c r="E46" s="84" t="n">
        <v>8.6</v>
      </c>
      <c r="F46" s="85"/>
      <c r="G46" s="86"/>
      <c r="H46" s="87" t="n">
        <f aca="false">ROUND(F46*G46,2)</f>
        <v>0</v>
      </c>
      <c r="I46" s="88"/>
      <c r="J46" s="89"/>
      <c r="K46" s="90" t="n">
        <f aca="false">H46+I46+J46</f>
        <v>0</v>
      </c>
      <c r="L46" s="91" t="n">
        <f aca="false">ROUND(E46*F46,2)</f>
        <v>0</v>
      </c>
      <c r="M46" s="86" t="n">
        <f aca="false">ROUND(E46*H46,2)</f>
        <v>0</v>
      </c>
      <c r="N46" s="86" t="n">
        <f aca="false">ROUND(E46*I46,2)</f>
        <v>0</v>
      </c>
      <c r="O46" s="86" t="n">
        <f aca="false">ROUND(E46*J46,2)</f>
        <v>0</v>
      </c>
      <c r="P46" s="90" t="n">
        <f aca="false">SUM(M46:O46)</f>
        <v>0</v>
      </c>
      <c r="Q46" s="19"/>
    </row>
    <row r="47" s="11" customFormat="true" ht="12" hidden="false" customHeight="false" outlineLevel="0" collapsed="false">
      <c r="A47" s="80" t="n">
        <f aca="false">A46+1</f>
        <v>30</v>
      </c>
      <c r="B47" s="81" t="s">
        <v>21</v>
      </c>
      <c r="C47" s="97" t="s">
        <v>88</v>
      </c>
      <c r="D47" s="98" t="s">
        <v>56</v>
      </c>
      <c r="E47" s="84" t="n">
        <v>8.6</v>
      </c>
      <c r="F47" s="85"/>
      <c r="G47" s="86"/>
      <c r="H47" s="87" t="n">
        <f aca="false">ROUND(F47*G47,2)</f>
        <v>0</v>
      </c>
      <c r="I47" s="88"/>
      <c r="J47" s="89"/>
      <c r="K47" s="90" t="n">
        <f aca="false">H47+I47+J47</f>
        <v>0</v>
      </c>
      <c r="L47" s="91" t="n">
        <f aca="false">ROUND(E47*F47,2)</f>
        <v>0</v>
      </c>
      <c r="M47" s="86" t="n">
        <f aca="false">ROUND(E47*H47,2)</f>
        <v>0</v>
      </c>
      <c r="N47" s="86" t="n">
        <f aca="false">ROUND(E47*I47,2)</f>
        <v>0</v>
      </c>
      <c r="O47" s="86" t="n">
        <f aca="false">ROUND(E47*J47,2)</f>
        <v>0</v>
      </c>
      <c r="P47" s="90" t="n">
        <f aca="false">SUM(M47:O47)</f>
        <v>0</v>
      </c>
      <c r="Q47" s="19"/>
    </row>
    <row r="48" s="11" customFormat="true" ht="12" hidden="false" customHeight="false" outlineLevel="0" collapsed="false">
      <c r="A48" s="80" t="n">
        <f aca="false">A47+1</f>
        <v>31</v>
      </c>
      <c r="B48" s="81" t="s">
        <v>21</v>
      </c>
      <c r="C48" s="97" t="s">
        <v>89</v>
      </c>
      <c r="D48" s="98" t="s">
        <v>56</v>
      </c>
      <c r="E48" s="84" t="n">
        <v>40</v>
      </c>
      <c r="F48" s="85"/>
      <c r="G48" s="86"/>
      <c r="H48" s="87" t="n">
        <f aca="false">ROUND(F48*G48,2)</f>
        <v>0</v>
      </c>
      <c r="I48" s="88"/>
      <c r="J48" s="89"/>
      <c r="K48" s="90" t="n">
        <f aca="false">H48+I48+J48</f>
        <v>0</v>
      </c>
      <c r="L48" s="91" t="n">
        <f aca="false">ROUND(E48*F48,2)</f>
        <v>0</v>
      </c>
      <c r="M48" s="86" t="n">
        <f aca="false">ROUND(E48*H48,2)</f>
        <v>0</v>
      </c>
      <c r="N48" s="86" t="n">
        <f aca="false">ROUND(E48*I48,2)</f>
        <v>0</v>
      </c>
      <c r="O48" s="86" t="n">
        <f aca="false">ROUND(E48*J48,2)</f>
        <v>0</v>
      </c>
      <c r="P48" s="90" t="n">
        <f aca="false">SUM(M48:O48)</f>
        <v>0</v>
      </c>
      <c r="Q48" s="19"/>
    </row>
    <row r="49" s="11" customFormat="true" ht="12" hidden="false" customHeight="false" outlineLevel="0" collapsed="false">
      <c r="A49" s="80" t="n">
        <f aca="false">A48+1</f>
        <v>32</v>
      </c>
      <c r="B49" s="81" t="s">
        <v>21</v>
      </c>
      <c r="C49" s="94" t="s">
        <v>90</v>
      </c>
      <c r="D49" s="95" t="s">
        <v>91</v>
      </c>
      <c r="E49" s="84" t="n">
        <v>44.8</v>
      </c>
      <c r="F49" s="85"/>
      <c r="G49" s="86"/>
      <c r="H49" s="87" t="n">
        <f aca="false">ROUND(F49*G49,2)</f>
        <v>0</v>
      </c>
      <c r="I49" s="99"/>
      <c r="J49" s="89"/>
      <c r="K49" s="90" t="n">
        <f aca="false">H49+I49+J49</f>
        <v>0</v>
      </c>
      <c r="L49" s="91" t="n">
        <f aca="false">ROUND(E49*F49,2)</f>
        <v>0</v>
      </c>
      <c r="M49" s="86" t="n">
        <f aca="false">ROUND(E49*H49,2)</f>
        <v>0</v>
      </c>
      <c r="N49" s="86" t="n">
        <f aca="false">ROUND(E49*I49,2)</f>
        <v>0</v>
      </c>
      <c r="O49" s="86" t="n">
        <f aca="false">ROUND(E49*J49,2)</f>
        <v>0</v>
      </c>
      <c r="P49" s="90" t="n">
        <f aca="false">SUM(M49:O49)</f>
        <v>0</v>
      </c>
      <c r="Q49" s="19"/>
      <c r="R49" s="19"/>
      <c r="S49" s="19"/>
    </row>
    <row r="50" s="11" customFormat="true" ht="24" hidden="false" customHeight="false" outlineLevel="0" collapsed="false">
      <c r="A50" s="80" t="n">
        <f aca="false">A49+1</f>
        <v>33</v>
      </c>
      <c r="B50" s="81" t="s">
        <v>21</v>
      </c>
      <c r="C50" s="93" t="s">
        <v>92</v>
      </c>
      <c r="D50" s="83" t="s">
        <v>93</v>
      </c>
      <c r="E50" s="84" t="n">
        <v>6</v>
      </c>
      <c r="F50" s="85"/>
      <c r="G50" s="86"/>
      <c r="H50" s="87" t="n">
        <f aca="false">ROUND(F50*G50,2)</f>
        <v>0</v>
      </c>
      <c r="I50" s="88"/>
      <c r="J50" s="89"/>
      <c r="K50" s="90" t="n">
        <f aca="false">H50+I50+J50</f>
        <v>0</v>
      </c>
      <c r="L50" s="91" t="n">
        <f aca="false">ROUND(E50*F50,2)</f>
        <v>0</v>
      </c>
      <c r="M50" s="86" t="n">
        <f aca="false">ROUND(E50*H50,2)</f>
        <v>0</v>
      </c>
      <c r="N50" s="86" t="n">
        <f aca="false">ROUND(E50*I50,2)</f>
        <v>0</v>
      </c>
      <c r="O50" s="86" t="n">
        <f aca="false">ROUND(E50*J50,2)</f>
        <v>0</v>
      </c>
      <c r="P50" s="90" t="n">
        <f aca="false">SUM(M50:O50)</f>
        <v>0</v>
      </c>
      <c r="Q50" s="19"/>
    </row>
    <row r="51" s="11" customFormat="true" ht="24.75" hidden="false" customHeight="true" outlineLevel="0" collapsed="false">
      <c r="A51" s="80" t="n">
        <f aca="false">A50+1</f>
        <v>34</v>
      </c>
      <c r="B51" s="81" t="s">
        <v>21</v>
      </c>
      <c r="C51" s="96" t="s">
        <v>94</v>
      </c>
      <c r="D51" s="95" t="s">
        <v>56</v>
      </c>
      <c r="E51" s="84" t="n">
        <v>22.8</v>
      </c>
      <c r="F51" s="85"/>
      <c r="G51" s="86"/>
      <c r="H51" s="87" t="n">
        <f aca="false">ROUND(F51*G51,2)</f>
        <v>0</v>
      </c>
      <c r="I51" s="88"/>
      <c r="J51" s="89"/>
      <c r="K51" s="90" t="n">
        <f aca="false">H51+I51+J51</f>
        <v>0</v>
      </c>
      <c r="L51" s="100" t="n">
        <f aca="false">ROUND(E51*F51,2)</f>
        <v>0</v>
      </c>
      <c r="M51" s="92" t="n">
        <f aca="false">ROUND(E51*H51,2)</f>
        <v>0</v>
      </c>
      <c r="N51" s="92" t="n">
        <f aca="false">ROUND(E51*I51,2)</f>
        <v>0</v>
      </c>
      <c r="O51" s="92" t="n">
        <f aca="false">ROUND(E51*J51,2)</f>
        <v>0</v>
      </c>
      <c r="P51" s="101" t="n">
        <f aca="false">SUM(M51:O51)</f>
        <v>0</v>
      </c>
      <c r="Q51" s="19"/>
      <c r="R51" s="19"/>
    </row>
    <row r="52" s="11" customFormat="true" ht="36" hidden="false" customHeight="false" outlineLevel="0" collapsed="false">
      <c r="A52" s="80" t="n">
        <f aca="false">A50+1</f>
        <v>34</v>
      </c>
      <c r="B52" s="81" t="s">
        <v>21</v>
      </c>
      <c r="C52" s="96" t="s">
        <v>95</v>
      </c>
      <c r="D52" s="95" t="s">
        <v>96</v>
      </c>
      <c r="E52" s="84" t="n">
        <v>3</v>
      </c>
      <c r="F52" s="85"/>
      <c r="G52" s="86"/>
      <c r="H52" s="87" t="n">
        <f aca="false">ROUND(F52*G52,2)</f>
        <v>0</v>
      </c>
      <c r="I52" s="95"/>
      <c r="J52" s="89"/>
      <c r="K52" s="90" t="n">
        <f aca="false">H52+I52+J52</f>
        <v>0</v>
      </c>
      <c r="L52" s="91" t="n">
        <f aca="false">ROUND(E52*F52,2)</f>
        <v>0</v>
      </c>
      <c r="M52" s="86" t="n">
        <f aca="false">ROUND(E52*H52,2)</f>
        <v>0</v>
      </c>
      <c r="N52" s="86" t="n">
        <f aca="false">ROUND(E52*I52,2)</f>
        <v>0</v>
      </c>
      <c r="O52" s="86" t="n">
        <f aca="false">ROUND(E52*J52,2)</f>
        <v>0</v>
      </c>
      <c r="P52" s="90" t="n">
        <f aca="false">SUM(M52:O52)</f>
        <v>0</v>
      </c>
      <c r="Q52" s="19"/>
    </row>
    <row r="53" s="11" customFormat="true" ht="12" hidden="false" customHeight="false" outlineLevel="0" collapsed="false">
      <c r="A53" s="102"/>
      <c r="B53" s="103"/>
      <c r="C53" s="104"/>
      <c r="D53" s="105"/>
      <c r="E53" s="106"/>
      <c r="F53" s="107"/>
      <c r="G53" s="107"/>
      <c r="H53" s="107"/>
      <c r="I53" s="107"/>
      <c r="J53" s="108"/>
      <c r="K53" s="109" t="s">
        <v>97</v>
      </c>
      <c r="L53" s="110" t="n">
        <f aca="false">SUM(L17:L52)</f>
        <v>0</v>
      </c>
      <c r="M53" s="111" t="n">
        <f aca="false">SUM(M17:M52)</f>
        <v>0</v>
      </c>
      <c r="N53" s="111" t="n">
        <f aca="false">SUM(N17:N52)</f>
        <v>0</v>
      </c>
      <c r="O53" s="111" t="n">
        <f aca="false">SUM(O17:O52)</f>
        <v>0</v>
      </c>
      <c r="P53" s="112" t="n">
        <f aca="false">SUM(M53:O53)</f>
        <v>0</v>
      </c>
      <c r="Q53" s="113"/>
    </row>
    <row r="54" s="19" customFormat="true" ht="12" hidden="false" customHeight="false" outlineLevel="0" collapsed="false">
      <c r="A54" s="69"/>
      <c r="B54" s="70" t="s">
        <v>98</v>
      </c>
      <c r="C54" s="71" t="s">
        <v>99</v>
      </c>
      <c r="D54" s="72"/>
      <c r="E54" s="73"/>
      <c r="F54" s="74"/>
      <c r="G54" s="73"/>
      <c r="H54" s="75"/>
      <c r="I54" s="76"/>
      <c r="J54" s="76"/>
      <c r="K54" s="77"/>
      <c r="L54" s="78"/>
      <c r="M54" s="73"/>
      <c r="N54" s="73"/>
      <c r="O54" s="73"/>
      <c r="P54" s="79"/>
    </row>
    <row r="55" s="11" customFormat="true" ht="12" hidden="false" customHeight="false" outlineLevel="0" collapsed="false">
      <c r="A55" s="80" t="n">
        <v>1</v>
      </c>
      <c r="B55" s="83" t="s">
        <v>21</v>
      </c>
      <c r="C55" s="93" t="s">
        <v>100</v>
      </c>
      <c r="D55" s="83" t="s">
        <v>96</v>
      </c>
      <c r="E55" s="84" t="n">
        <v>1</v>
      </c>
      <c r="F55" s="85"/>
      <c r="G55" s="88"/>
      <c r="H55" s="87" t="n">
        <f aca="false">ROUND(F55*G55,2)</f>
        <v>0</v>
      </c>
      <c r="I55" s="88"/>
      <c r="J55" s="89"/>
      <c r="K55" s="114" t="n">
        <f aca="false">H55+I55+J55</f>
        <v>0</v>
      </c>
      <c r="L55" s="91" t="n">
        <f aca="false">ROUND(E55*F55,2)</f>
        <v>0</v>
      </c>
      <c r="M55" s="86" t="n">
        <f aca="false">ROUND(E55*H55,2)</f>
        <v>0</v>
      </c>
      <c r="N55" s="86" t="n">
        <f aca="false">ROUND(E55*I55,2)</f>
        <v>0</v>
      </c>
      <c r="O55" s="86" t="n">
        <f aca="false">ROUND(E55*J55,2)</f>
        <v>0</v>
      </c>
      <c r="P55" s="90" t="n">
        <f aca="false">SUM(M55:O55)</f>
        <v>0</v>
      </c>
      <c r="Q55" s="19"/>
      <c r="R55" s="19"/>
    </row>
    <row r="56" s="11" customFormat="true" ht="24" hidden="false" customHeight="false" outlineLevel="0" collapsed="false">
      <c r="A56" s="80" t="n">
        <f aca="false">A55+1</f>
        <v>2</v>
      </c>
      <c r="B56" s="83" t="s">
        <v>21</v>
      </c>
      <c r="C56" s="115" t="s">
        <v>101</v>
      </c>
      <c r="D56" s="116" t="s">
        <v>83</v>
      </c>
      <c r="E56" s="84" t="n">
        <v>4</v>
      </c>
      <c r="F56" s="85"/>
      <c r="G56" s="88"/>
      <c r="H56" s="87" t="n">
        <f aca="false">ROUND(F56*G56,2)</f>
        <v>0</v>
      </c>
      <c r="I56" s="88"/>
      <c r="J56" s="89"/>
      <c r="K56" s="114" t="n">
        <f aca="false">H56+I56+J56</f>
        <v>0</v>
      </c>
      <c r="L56" s="91" t="n">
        <f aca="false">ROUND(E56*F56,2)</f>
        <v>0</v>
      </c>
      <c r="M56" s="86" t="n">
        <f aca="false">ROUND(E56*H56,2)</f>
        <v>0</v>
      </c>
      <c r="N56" s="86" t="n">
        <f aca="false">ROUND(E56*I56,2)</f>
        <v>0</v>
      </c>
      <c r="O56" s="86" t="n">
        <f aca="false">ROUND(E56*J56,2)</f>
        <v>0</v>
      </c>
      <c r="P56" s="90" t="n">
        <f aca="false">SUM(M56:O56)</f>
        <v>0</v>
      </c>
      <c r="Q56" s="19"/>
      <c r="R56" s="19"/>
    </row>
    <row r="57" s="11" customFormat="true" ht="36" hidden="false" customHeight="false" outlineLevel="0" collapsed="false">
      <c r="A57" s="80" t="n">
        <f aca="false">A56+1</f>
        <v>3</v>
      </c>
      <c r="B57" s="83" t="s">
        <v>21</v>
      </c>
      <c r="C57" s="115" t="s">
        <v>102</v>
      </c>
      <c r="D57" s="116" t="s">
        <v>83</v>
      </c>
      <c r="E57" s="84" t="n">
        <v>7</v>
      </c>
      <c r="F57" s="85"/>
      <c r="G57" s="88"/>
      <c r="H57" s="87" t="n">
        <f aca="false">ROUND(F57*G57,2)</f>
        <v>0</v>
      </c>
      <c r="I57" s="88"/>
      <c r="J57" s="89"/>
      <c r="K57" s="114" t="n">
        <f aca="false">H57+I57+J57</f>
        <v>0</v>
      </c>
      <c r="L57" s="91" t="n">
        <f aca="false">ROUND(E57*F57,2)</f>
        <v>0</v>
      </c>
      <c r="M57" s="86" t="n">
        <f aca="false">ROUND(E57*H57,2)</f>
        <v>0</v>
      </c>
      <c r="N57" s="86" t="n">
        <f aca="false">ROUND(E57*I57,2)</f>
        <v>0</v>
      </c>
      <c r="O57" s="86" t="n">
        <f aca="false">ROUND(E57*J57,2)</f>
        <v>0</v>
      </c>
      <c r="P57" s="90" t="n">
        <f aca="false">SUM(M57:O57)</f>
        <v>0</v>
      </c>
      <c r="Q57" s="19"/>
      <c r="R57" s="19"/>
    </row>
    <row r="58" s="11" customFormat="true" ht="24.75" hidden="false" customHeight="true" outlineLevel="0" collapsed="false">
      <c r="A58" s="80" t="n">
        <f aca="false">A57+1</f>
        <v>4</v>
      </c>
      <c r="B58" s="83" t="s">
        <v>21</v>
      </c>
      <c r="C58" s="115" t="s">
        <v>103</v>
      </c>
      <c r="D58" s="116" t="s">
        <v>83</v>
      </c>
      <c r="E58" s="84" t="n">
        <v>2</v>
      </c>
      <c r="F58" s="85"/>
      <c r="G58" s="88"/>
      <c r="H58" s="87" t="n">
        <f aca="false">ROUND(F58*G58,2)</f>
        <v>0</v>
      </c>
      <c r="I58" s="88"/>
      <c r="J58" s="89"/>
      <c r="K58" s="114" t="n">
        <f aca="false">H58+I58+J58</f>
        <v>0</v>
      </c>
      <c r="L58" s="91" t="n">
        <f aca="false">ROUND(E58*F58,2)</f>
        <v>0</v>
      </c>
      <c r="M58" s="86" t="n">
        <f aca="false">ROUND(E58*H58,2)</f>
        <v>0</v>
      </c>
      <c r="N58" s="86" t="n">
        <f aca="false">ROUND(E58*I58,2)</f>
        <v>0</v>
      </c>
      <c r="O58" s="86" t="n">
        <f aca="false">ROUND(E58*J58,2)</f>
        <v>0</v>
      </c>
      <c r="P58" s="90" t="n">
        <f aca="false">SUM(M58:O58)</f>
        <v>0</v>
      </c>
      <c r="Q58" s="19"/>
      <c r="R58" s="19"/>
    </row>
    <row r="59" s="11" customFormat="true" ht="12" hidden="false" customHeight="false" outlineLevel="0" collapsed="false">
      <c r="A59" s="80" t="n">
        <f aca="false">A58+1</f>
        <v>5</v>
      </c>
      <c r="B59" s="83" t="s">
        <v>21</v>
      </c>
      <c r="C59" s="115" t="s">
        <v>104</v>
      </c>
      <c r="D59" s="116" t="s">
        <v>83</v>
      </c>
      <c r="E59" s="116" t="n">
        <v>1</v>
      </c>
      <c r="F59" s="116"/>
      <c r="G59" s="88"/>
      <c r="H59" s="87" t="n">
        <f aca="false">ROUND(F59*G59,2)</f>
        <v>0</v>
      </c>
      <c r="I59" s="88"/>
      <c r="J59" s="89"/>
      <c r="K59" s="114" t="n">
        <f aca="false">H59+I59+J59</f>
        <v>0</v>
      </c>
      <c r="L59" s="91" t="n">
        <f aca="false">ROUND(E59*F59,2)</f>
        <v>0</v>
      </c>
      <c r="M59" s="86" t="n">
        <f aca="false">ROUND(E59*H59,2)</f>
        <v>0</v>
      </c>
      <c r="N59" s="86" t="n">
        <f aca="false">ROUND(E59*I59,2)</f>
        <v>0</v>
      </c>
      <c r="O59" s="86" t="n">
        <f aca="false">ROUND(E59*J59,2)</f>
        <v>0</v>
      </c>
      <c r="P59" s="90" t="n">
        <f aca="false">SUM(M59:O59)</f>
        <v>0</v>
      </c>
      <c r="Q59" s="19"/>
      <c r="R59" s="19"/>
    </row>
    <row r="60" s="11" customFormat="true" ht="12" hidden="false" customHeight="false" outlineLevel="0" collapsed="false">
      <c r="A60" s="80" t="n">
        <f aca="false">A59+1</f>
        <v>6</v>
      </c>
      <c r="B60" s="83" t="s">
        <v>21</v>
      </c>
      <c r="C60" s="115" t="s">
        <v>105</v>
      </c>
      <c r="D60" s="116" t="s">
        <v>83</v>
      </c>
      <c r="E60" s="116" t="n">
        <v>2</v>
      </c>
      <c r="F60" s="116"/>
      <c r="G60" s="88"/>
      <c r="H60" s="87" t="n">
        <f aca="false">ROUND(F60*G60,2)</f>
        <v>0</v>
      </c>
      <c r="I60" s="88"/>
      <c r="J60" s="89"/>
      <c r="K60" s="114" t="n">
        <f aca="false">H60+I60+J60</f>
        <v>0</v>
      </c>
      <c r="L60" s="91" t="n">
        <f aca="false">ROUND(E60*F60,2)</f>
        <v>0</v>
      </c>
      <c r="M60" s="86" t="n">
        <f aca="false">ROUND(E60*H60,2)</f>
        <v>0</v>
      </c>
      <c r="N60" s="86" t="n">
        <f aca="false">ROUND(E60*I60,2)</f>
        <v>0</v>
      </c>
      <c r="O60" s="86" t="n">
        <f aca="false">ROUND(E60*J60,2)</f>
        <v>0</v>
      </c>
      <c r="P60" s="90" t="n">
        <f aca="false">SUM(M60:O60)</f>
        <v>0</v>
      </c>
      <c r="Q60" s="19"/>
      <c r="R60" s="19"/>
    </row>
    <row r="61" s="11" customFormat="true" ht="24" hidden="false" customHeight="false" outlineLevel="0" collapsed="false">
      <c r="A61" s="80" t="n">
        <f aca="false">A60+1</f>
        <v>7</v>
      </c>
      <c r="B61" s="83" t="s">
        <v>21</v>
      </c>
      <c r="C61" s="115" t="s">
        <v>106</v>
      </c>
      <c r="D61" s="116" t="s">
        <v>83</v>
      </c>
      <c r="E61" s="116" t="n">
        <v>1</v>
      </c>
      <c r="F61" s="116"/>
      <c r="G61" s="88"/>
      <c r="H61" s="87" t="n">
        <f aca="false">ROUND(F61*G61,2)</f>
        <v>0</v>
      </c>
      <c r="I61" s="88"/>
      <c r="J61" s="89"/>
      <c r="K61" s="114" t="n">
        <f aca="false">H61+I61+J61</f>
        <v>0</v>
      </c>
      <c r="L61" s="91" t="n">
        <f aca="false">ROUND(E61*F61,2)</f>
        <v>0</v>
      </c>
      <c r="M61" s="86" t="n">
        <f aca="false">ROUND(E61*H61,2)</f>
        <v>0</v>
      </c>
      <c r="N61" s="86" t="n">
        <f aca="false">ROUND(E61*I61,2)</f>
        <v>0</v>
      </c>
      <c r="O61" s="86" t="n">
        <f aca="false">ROUND(E61*J61,2)</f>
        <v>0</v>
      </c>
      <c r="P61" s="90" t="n">
        <f aca="false">SUM(M61:O61)</f>
        <v>0</v>
      </c>
      <c r="Q61" s="19"/>
      <c r="R61" s="19"/>
    </row>
    <row r="62" s="11" customFormat="true" ht="12" hidden="false" customHeight="false" outlineLevel="0" collapsed="false">
      <c r="A62" s="80" t="n">
        <f aca="false">A61+1</f>
        <v>8</v>
      </c>
      <c r="B62" s="83" t="s">
        <v>21</v>
      </c>
      <c r="C62" s="115" t="s">
        <v>107</v>
      </c>
      <c r="D62" s="116" t="s">
        <v>83</v>
      </c>
      <c r="E62" s="116" t="n">
        <v>8</v>
      </c>
      <c r="F62" s="116"/>
      <c r="G62" s="88"/>
      <c r="H62" s="87" t="n">
        <f aca="false">ROUND(F62*G62,2)</f>
        <v>0</v>
      </c>
      <c r="I62" s="88"/>
      <c r="J62" s="89"/>
      <c r="K62" s="114" t="n">
        <f aca="false">H62+I62+J62</f>
        <v>0</v>
      </c>
      <c r="L62" s="91" t="n">
        <f aca="false">ROUND(E62*F62,2)</f>
        <v>0</v>
      </c>
      <c r="M62" s="86" t="n">
        <f aca="false">ROUND(E62*H62,2)</f>
        <v>0</v>
      </c>
      <c r="N62" s="86" t="n">
        <f aca="false">ROUND(E62*I62,2)</f>
        <v>0</v>
      </c>
      <c r="O62" s="86" t="n">
        <f aca="false">ROUND(E62*J62,2)</f>
        <v>0</v>
      </c>
      <c r="P62" s="90" t="n">
        <f aca="false">SUM(M62:O62)</f>
        <v>0</v>
      </c>
      <c r="Q62" s="19"/>
      <c r="R62" s="19"/>
    </row>
    <row r="63" s="11" customFormat="true" ht="12" hidden="false" customHeight="false" outlineLevel="0" collapsed="false">
      <c r="A63" s="80" t="n">
        <f aca="false">A62+1</f>
        <v>9</v>
      </c>
      <c r="B63" s="83" t="s">
        <v>21</v>
      </c>
      <c r="C63" s="115" t="s">
        <v>108</v>
      </c>
      <c r="D63" s="116" t="s">
        <v>91</v>
      </c>
      <c r="E63" s="84" t="n">
        <v>50</v>
      </c>
      <c r="F63" s="85"/>
      <c r="G63" s="88"/>
      <c r="H63" s="87" t="n">
        <f aca="false">ROUND(F63*G63,2)</f>
        <v>0</v>
      </c>
      <c r="I63" s="95"/>
      <c r="J63" s="89"/>
      <c r="K63" s="114" t="n">
        <f aca="false">H63+I63+J63</f>
        <v>0</v>
      </c>
      <c r="L63" s="100" t="n">
        <f aca="false">ROUND(E63*F63,2)</f>
        <v>0</v>
      </c>
      <c r="M63" s="92" t="n">
        <f aca="false">ROUND(E63*H63,2)</f>
        <v>0</v>
      </c>
      <c r="N63" s="92" t="n">
        <f aca="false">ROUND(E63*I63,2)</f>
        <v>0</v>
      </c>
      <c r="O63" s="92" t="n">
        <f aca="false">ROUND(E63*J63,2)</f>
        <v>0</v>
      </c>
      <c r="P63" s="101" t="n">
        <f aca="false">SUM(M63:O63)</f>
        <v>0</v>
      </c>
      <c r="Q63" s="19"/>
      <c r="R63" s="19"/>
    </row>
    <row r="64" s="11" customFormat="true" ht="12" hidden="false" customHeight="false" outlineLevel="0" collapsed="false">
      <c r="A64" s="80" t="n">
        <f aca="false">A63+1</f>
        <v>10</v>
      </c>
      <c r="B64" s="83" t="s">
        <v>21</v>
      </c>
      <c r="C64" s="115" t="s">
        <v>109</v>
      </c>
      <c r="D64" s="116" t="s">
        <v>91</v>
      </c>
      <c r="E64" s="116" t="n">
        <v>20</v>
      </c>
      <c r="F64" s="117"/>
      <c r="G64" s="88"/>
      <c r="H64" s="87" t="n">
        <f aca="false">ROUND(F64*G64,2)</f>
        <v>0</v>
      </c>
      <c r="I64" s="88"/>
      <c r="J64" s="89"/>
      <c r="K64" s="114" t="n">
        <f aca="false">H64+I64+J64</f>
        <v>0</v>
      </c>
      <c r="L64" s="91" t="n">
        <f aca="false">ROUND(E64*F64,2)</f>
        <v>0</v>
      </c>
      <c r="M64" s="86" t="n">
        <f aca="false">ROUND(E64*H64,2)</f>
        <v>0</v>
      </c>
      <c r="N64" s="86" t="n">
        <f aca="false">ROUND(E64*I64,2)</f>
        <v>0</v>
      </c>
      <c r="O64" s="86" t="n">
        <f aca="false">ROUND(E64*J64,2)</f>
        <v>0</v>
      </c>
      <c r="P64" s="90" t="n">
        <f aca="false">SUM(M64:O64)</f>
        <v>0</v>
      </c>
      <c r="Q64" s="19"/>
      <c r="R64" s="19"/>
    </row>
    <row r="65" s="11" customFormat="true" ht="12" hidden="false" customHeight="false" outlineLevel="0" collapsed="false">
      <c r="A65" s="80" t="n">
        <f aca="false">A64+1</f>
        <v>11</v>
      </c>
      <c r="B65" s="83" t="s">
        <v>21</v>
      </c>
      <c r="C65" s="115" t="s">
        <v>110</v>
      </c>
      <c r="D65" s="116" t="s">
        <v>91</v>
      </c>
      <c r="E65" s="116" t="n">
        <v>35</v>
      </c>
      <c r="F65" s="117"/>
      <c r="G65" s="88"/>
      <c r="H65" s="87" t="n">
        <f aca="false">ROUND(F65*G65,2)</f>
        <v>0</v>
      </c>
      <c r="I65" s="88"/>
      <c r="J65" s="89"/>
      <c r="K65" s="114" t="n">
        <f aca="false">H65+I65+J65</f>
        <v>0</v>
      </c>
      <c r="L65" s="91" t="n">
        <f aca="false">ROUND(E65*F65,2)</f>
        <v>0</v>
      </c>
      <c r="M65" s="86" t="n">
        <f aca="false">ROUND(E65*H65,2)</f>
        <v>0</v>
      </c>
      <c r="N65" s="86" t="n">
        <f aca="false">ROUND(E65*I65,2)</f>
        <v>0</v>
      </c>
      <c r="O65" s="86" t="n">
        <f aca="false">ROUND(E65*J65,2)</f>
        <v>0</v>
      </c>
      <c r="P65" s="90" t="n">
        <f aca="false">SUM(M65:O65)</f>
        <v>0</v>
      </c>
      <c r="Q65" s="19"/>
      <c r="R65" s="19"/>
    </row>
    <row r="66" s="11" customFormat="true" ht="12" hidden="false" customHeight="false" outlineLevel="0" collapsed="false">
      <c r="A66" s="80" t="n">
        <f aca="false">A65+1</f>
        <v>12</v>
      </c>
      <c r="B66" s="83" t="s">
        <v>21</v>
      </c>
      <c r="C66" s="115" t="s">
        <v>111</v>
      </c>
      <c r="D66" s="116" t="s">
        <v>91</v>
      </c>
      <c r="E66" s="116" t="n">
        <v>85</v>
      </c>
      <c r="F66" s="117"/>
      <c r="G66" s="88"/>
      <c r="H66" s="87" t="n">
        <f aca="false">ROUND(F66*G66,2)</f>
        <v>0</v>
      </c>
      <c r="I66" s="88"/>
      <c r="J66" s="89"/>
      <c r="K66" s="114" t="n">
        <f aca="false">H66+I66+J66</f>
        <v>0</v>
      </c>
      <c r="L66" s="91" t="n">
        <f aca="false">ROUND(E66*F66,2)</f>
        <v>0</v>
      </c>
      <c r="M66" s="86" t="n">
        <f aca="false">ROUND(E66*H66,2)</f>
        <v>0</v>
      </c>
      <c r="N66" s="86" t="n">
        <f aca="false">ROUND(E66*I66,2)</f>
        <v>0</v>
      </c>
      <c r="O66" s="86" t="n">
        <f aca="false">ROUND(E66*J66,2)</f>
        <v>0</v>
      </c>
      <c r="P66" s="90" t="n">
        <f aca="false">SUM(M66:O66)</f>
        <v>0</v>
      </c>
      <c r="Q66" s="19"/>
      <c r="R66" s="19"/>
    </row>
    <row r="67" s="11" customFormat="true" ht="12" hidden="false" customHeight="false" outlineLevel="0" collapsed="false">
      <c r="A67" s="80" t="n">
        <f aca="false">A66+1</f>
        <v>13</v>
      </c>
      <c r="B67" s="83" t="s">
        <v>21</v>
      </c>
      <c r="C67" s="93" t="s">
        <v>112</v>
      </c>
      <c r="D67" s="83" t="s">
        <v>83</v>
      </c>
      <c r="E67" s="84" t="n">
        <v>15</v>
      </c>
      <c r="F67" s="85"/>
      <c r="G67" s="88"/>
      <c r="H67" s="87" t="n">
        <f aca="false">ROUND(F67*G67,2)</f>
        <v>0</v>
      </c>
      <c r="I67" s="88"/>
      <c r="J67" s="89"/>
      <c r="K67" s="114" t="n">
        <f aca="false">H67+I67+J67</f>
        <v>0</v>
      </c>
      <c r="L67" s="100" t="n">
        <f aca="false">ROUND(E67*F67,2)</f>
        <v>0</v>
      </c>
      <c r="M67" s="92" t="n">
        <f aca="false">ROUND(E67*H67,2)</f>
        <v>0</v>
      </c>
      <c r="N67" s="92" t="n">
        <f aca="false">ROUND(E67*I67,2)</f>
        <v>0</v>
      </c>
      <c r="O67" s="92" t="n">
        <f aca="false">ROUND(E67*J67,2)</f>
        <v>0</v>
      </c>
      <c r="P67" s="101" t="n">
        <f aca="false">SUM(M67:O67)</f>
        <v>0</v>
      </c>
      <c r="Q67" s="19"/>
      <c r="R67" s="19"/>
    </row>
    <row r="68" s="11" customFormat="true" ht="12" hidden="false" customHeight="false" outlineLevel="0" collapsed="false">
      <c r="A68" s="80" t="n">
        <f aca="false">A67+1</f>
        <v>14</v>
      </c>
      <c r="B68" s="83" t="s">
        <v>21</v>
      </c>
      <c r="C68" s="115" t="s">
        <v>113</v>
      </c>
      <c r="D68" s="95" t="s">
        <v>83</v>
      </c>
      <c r="E68" s="84" t="n">
        <v>4</v>
      </c>
      <c r="F68" s="85"/>
      <c r="G68" s="88"/>
      <c r="H68" s="87" t="n">
        <f aca="false">ROUND(F68*G68,2)</f>
        <v>0</v>
      </c>
      <c r="I68" s="88"/>
      <c r="J68" s="89"/>
      <c r="K68" s="114" t="n">
        <f aca="false">H68+I68+J68</f>
        <v>0</v>
      </c>
      <c r="L68" s="100" t="n">
        <f aca="false">ROUND(E68*F68,2)</f>
        <v>0</v>
      </c>
      <c r="M68" s="92" t="n">
        <f aca="false">ROUND(E68*H68,2)</f>
        <v>0</v>
      </c>
      <c r="N68" s="92" t="n">
        <f aca="false">ROUND(E68*I68,2)</f>
        <v>0</v>
      </c>
      <c r="O68" s="92" t="n">
        <f aca="false">ROUND(E68*J68,2)</f>
        <v>0</v>
      </c>
      <c r="P68" s="101" t="n">
        <f aca="false">SUM(M68:O68)</f>
        <v>0</v>
      </c>
      <c r="Q68" s="19"/>
      <c r="R68" s="19"/>
    </row>
    <row r="69" s="11" customFormat="true" ht="12" hidden="false" customHeight="false" outlineLevel="0" collapsed="false">
      <c r="A69" s="80" t="n">
        <f aca="false">A68+1</f>
        <v>15</v>
      </c>
      <c r="B69" s="83" t="s">
        <v>21</v>
      </c>
      <c r="C69" s="93" t="s">
        <v>114</v>
      </c>
      <c r="D69" s="83" t="s">
        <v>83</v>
      </c>
      <c r="E69" s="84" t="n">
        <v>8</v>
      </c>
      <c r="F69" s="85"/>
      <c r="G69" s="88"/>
      <c r="H69" s="87" t="n">
        <f aca="false">ROUND(F69*G69,2)</f>
        <v>0</v>
      </c>
      <c r="I69" s="88"/>
      <c r="J69" s="89"/>
      <c r="K69" s="114" t="n">
        <f aca="false">H69+I69+J69</f>
        <v>0</v>
      </c>
      <c r="L69" s="100" t="n">
        <f aca="false">ROUND(E69*F69,2)</f>
        <v>0</v>
      </c>
      <c r="M69" s="92" t="n">
        <f aca="false">ROUND(E69*H69,2)</f>
        <v>0</v>
      </c>
      <c r="N69" s="92" t="n">
        <f aca="false">ROUND(E69*I69,2)</f>
        <v>0</v>
      </c>
      <c r="O69" s="92" t="n">
        <f aca="false">ROUND(E69*J69,2)</f>
        <v>0</v>
      </c>
      <c r="P69" s="101" t="n">
        <f aca="false">SUM(M69:O69)</f>
        <v>0</v>
      </c>
      <c r="Q69" s="19"/>
      <c r="R69" s="19"/>
    </row>
    <row r="70" s="11" customFormat="true" ht="24" hidden="false" customHeight="false" outlineLevel="0" collapsed="false">
      <c r="A70" s="80" t="n">
        <f aca="false">A69+1</f>
        <v>16</v>
      </c>
      <c r="B70" s="83" t="s">
        <v>21</v>
      </c>
      <c r="C70" s="96" t="s">
        <v>115</v>
      </c>
      <c r="D70" s="95" t="s">
        <v>83</v>
      </c>
      <c r="E70" s="84" t="n">
        <v>5</v>
      </c>
      <c r="F70" s="85"/>
      <c r="G70" s="88"/>
      <c r="H70" s="87" t="n">
        <f aca="false">ROUND(F70*G70,2)</f>
        <v>0</v>
      </c>
      <c r="I70" s="88"/>
      <c r="J70" s="89"/>
      <c r="K70" s="114" t="n">
        <f aca="false">H70+I70+J70</f>
        <v>0</v>
      </c>
      <c r="L70" s="100" t="n">
        <f aca="false">ROUND(E70*F70,2)</f>
        <v>0</v>
      </c>
      <c r="M70" s="92" t="n">
        <f aca="false">ROUND(E70*H70,2)</f>
        <v>0</v>
      </c>
      <c r="N70" s="92" t="n">
        <f aca="false">ROUND(E70*I70,2)</f>
        <v>0</v>
      </c>
      <c r="O70" s="92" t="n">
        <f aca="false">ROUND(E70*J70,2)</f>
        <v>0</v>
      </c>
      <c r="P70" s="101" t="n">
        <f aca="false">SUM(M70:O70)</f>
        <v>0</v>
      </c>
      <c r="Q70" s="19"/>
      <c r="R70" s="19"/>
    </row>
    <row r="71" s="11" customFormat="true" ht="12" hidden="false" customHeight="false" outlineLevel="0" collapsed="false">
      <c r="A71" s="80" t="n">
        <f aca="false">A70+1</f>
        <v>17</v>
      </c>
      <c r="B71" s="83" t="s">
        <v>21</v>
      </c>
      <c r="C71" s="96" t="s">
        <v>116</v>
      </c>
      <c r="D71" s="95" t="s">
        <v>83</v>
      </c>
      <c r="E71" s="84" t="n">
        <v>13</v>
      </c>
      <c r="F71" s="85"/>
      <c r="G71" s="88"/>
      <c r="H71" s="87" t="n">
        <f aca="false">ROUND(F71*G71,2)</f>
        <v>0</v>
      </c>
      <c r="I71" s="88"/>
      <c r="J71" s="89"/>
      <c r="K71" s="114" t="n">
        <f aca="false">H71+I71+J71</f>
        <v>0</v>
      </c>
      <c r="L71" s="100" t="n">
        <f aca="false">ROUND(E71*F71,2)</f>
        <v>0</v>
      </c>
      <c r="M71" s="92" t="n">
        <f aca="false">ROUND(E71*H71,2)</f>
        <v>0</v>
      </c>
      <c r="N71" s="92" t="n">
        <f aca="false">ROUND(E71*I71,2)</f>
        <v>0</v>
      </c>
      <c r="O71" s="92" t="n">
        <f aca="false">ROUND(E71*J71,2)</f>
        <v>0</v>
      </c>
      <c r="P71" s="101" t="n">
        <f aca="false">SUM(M71:O71)</f>
        <v>0</v>
      </c>
      <c r="Q71" s="19"/>
      <c r="R71" s="19"/>
    </row>
    <row r="72" s="11" customFormat="true" ht="12" hidden="false" customHeight="false" outlineLevel="0" collapsed="false">
      <c r="A72" s="80" t="n">
        <f aca="false">A71+1</f>
        <v>18</v>
      </c>
      <c r="B72" s="83" t="s">
        <v>21</v>
      </c>
      <c r="C72" s="118" t="s">
        <v>117</v>
      </c>
      <c r="D72" s="84" t="s">
        <v>118</v>
      </c>
      <c r="E72" s="84" t="n">
        <v>1</v>
      </c>
      <c r="F72" s="85"/>
      <c r="G72" s="88"/>
      <c r="H72" s="87" t="n">
        <f aca="false">ROUND(F72*G72,2)</f>
        <v>0</v>
      </c>
      <c r="I72" s="88"/>
      <c r="J72" s="89"/>
      <c r="K72" s="114" t="n">
        <f aca="false">H72+I72+J72</f>
        <v>0</v>
      </c>
      <c r="L72" s="100" t="n">
        <f aca="false">ROUND(E72*F72,2)</f>
        <v>0</v>
      </c>
      <c r="M72" s="92" t="n">
        <f aca="false">ROUND(E72*H72,2)</f>
        <v>0</v>
      </c>
      <c r="N72" s="92" t="n">
        <f aca="false">ROUND(E72*I72,2)</f>
        <v>0</v>
      </c>
      <c r="O72" s="92" t="n">
        <f aca="false">ROUND(E72*J72,2)</f>
        <v>0</v>
      </c>
      <c r="P72" s="101" t="n">
        <f aca="false">SUM(M72:O72)</f>
        <v>0</v>
      </c>
      <c r="Q72" s="19"/>
      <c r="R72" s="19"/>
    </row>
    <row r="73" s="11" customFormat="true" ht="12" hidden="false" customHeight="false" outlineLevel="0" collapsed="false">
      <c r="A73" s="102"/>
      <c r="B73" s="103"/>
      <c r="C73" s="104"/>
      <c r="D73" s="105"/>
      <c r="E73" s="106"/>
      <c r="F73" s="107"/>
      <c r="G73" s="107"/>
      <c r="H73" s="107"/>
      <c r="I73" s="107"/>
      <c r="J73" s="108"/>
      <c r="K73" s="109" t="s">
        <v>97</v>
      </c>
      <c r="L73" s="119" t="n">
        <f aca="false">SUM(L54:L72)</f>
        <v>0</v>
      </c>
      <c r="M73" s="120" t="n">
        <f aca="false">SUM(M54:M72)</f>
        <v>0</v>
      </c>
      <c r="N73" s="120" t="n">
        <f aca="false">SUM(N54:N72)</f>
        <v>0</v>
      </c>
      <c r="O73" s="120" t="n">
        <f aca="false">SUM(O54:O72)</f>
        <v>0</v>
      </c>
      <c r="P73" s="121" t="n">
        <f aca="false">SUM(M73:O73)</f>
        <v>0</v>
      </c>
      <c r="Q73" s="113"/>
      <c r="R73" s="19"/>
    </row>
    <row r="74" s="19" customFormat="true" ht="12" hidden="false" customHeight="false" outlineLevel="0" collapsed="false">
      <c r="A74" s="69"/>
      <c r="B74" s="70" t="s">
        <v>119</v>
      </c>
      <c r="C74" s="122" t="s">
        <v>120</v>
      </c>
      <c r="D74" s="72"/>
      <c r="E74" s="73"/>
      <c r="F74" s="74"/>
      <c r="G74" s="73"/>
      <c r="H74" s="75"/>
      <c r="I74" s="76"/>
      <c r="J74" s="76"/>
      <c r="K74" s="77"/>
      <c r="L74" s="78"/>
      <c r="M74" s="73"/>
      <c r="N74" s="73"/>
      <c r="O74" s="73"/>
      <c r="P74" s="79"/>
    </row>
    <row r="75" s="11" customFormat="true" ht="12" hidden="false" customHeight="false" outlineLevel="0" collapsed="false">
      <c r="A75" s="80" t="n">
        <v>1</v>
      </c>
      <c r="B75" s="83" t="s">
        <v>21</v>
      </c>
      <c r="C75" s="96" t="s">
        <v>121</v>
      </c>
      <c r="D75" s="95" t="s">
        <v>83</v>
      </c>
      <c r="E75" s="84" t="n">
        <v>4</v>
      </c>
      <c r="F75" s="85"/>
      <c r="G75" s="88"/>
      <c r="H75" s="87" t="n">
        <f aca="false">ROUND(F75*G75,2)</f>
        <v>0</v>
      </c>
      <c r="I75" s="88"/>
      <c r="J75" s="89"/>
      <c r="K75" s="90" t="n">
        <f aca="false">H75+I75+J75</f>
        <v>0</v>
      </c>
      <c r="L75" s="91" t="n">
        <f aca="false">ROUND(E75*F75,2)</f>
        <v>0</v>
      </c>
      <c r="M75" s="86" t="n">
        <f aca="false">ROUND(E75*H75,2)</f>
        <v>0</v>
      </c>
      <c r="N75" s="86" t="n">
        <f aca="false">ROUND(E75*I75,2)</f>
        <v>0</v>
      </c>
      <c r="O75" s="86" t="n">
        <f aca="false">ROUND(E75*J75,2)</f>
        <v>0</v>
      </c>
      <c r="P75" s="90" t="n">
        <f aca="false">SUM(M75:O75)</f>
        <v>0</v>
      </c>
      <c r="Q75" s="19"/>
      <c r="R75" s="19"/>
    </row>
    <row r="76" s="11" customFormat="true" ht="12" hidden="false" customHeight="false" outlineLevel="0" collapsed="false">
      <c r="A76" s="80" t="n">
        <f aca="false">A75+1</f>
        <v>2</v>
      </c>
      <c r="B76" s="83" t="s">
        <v>21</v>
      </c>
      <c r="C76" s="118" t="s">
        <v>117</v>
      </c>
      <c r="D76" s="84" t="s">
        <v>118</v>
      </c>
      <c r="E76" s="84" t="n">
        <v>1</v>
      </c>
      <c r="F76" s="85"/>
      <c r="G76" s="88"/>
      <c r="H76" s="87" t="n">
        <f aca="false">ROUND(F76*G76,2)</f>
        <v>0</v>
      </c>
      <c r="I76" s="88"/>
      <c r="J76" s="89"/>
      <c r="K76" s="90" t="n">
        <f aca="false">H76+I76+J76</f>
        <v>0</v>
      </c>
      <c r="L76" s="91" t="n">
        <f aca="false">ROUND(E76*F76,2)</f>
        <v>0</v>
      </c>
      <c r="M76" s="86" t="n">
        <f aca="false">ROUND(E76*H76,2)</f>
        <v>0</v>
      </c>
      <c r="N76" s="86" t="n">
        <f aca="false">ROUND(E76*I76,2)</f>
        <v>0</v>
      </c>
      <c r="O76" s="86" t="n">
        <f aca="false">ROUND(E76*J76,2)</f>
        <v>0</v>
      </c>
      <c r="P76" s="90" t="n">
        <f aca="false">SUM(M76:O76)</f>
        <v>0</v>
      </c>
      <c r="Q76" s="19"/>
      <c r="R76" s="19"/>
    </row>
    <row r="77" s="11" customFormat="true" ht="12" hidden="false" customHeight="false" outlineLevel="0" collapsed="false">
      <c r="A77" s="102"/>
      <c r="B77" s="103"/>
      <c r="C77" s="104"/>
      <c r="D77" s="105"/>
      <c r="E77" s="106"/>
      <c r="F77" s="107"/>
      <c r="G77" s="107"/>
      <c r="H77" s="107"/>
      <c r="I77" s="107"/>
      <c r="J77" s="108"/>
      <c r="K77" s="109" t="s">
        <v>97</v>
      </c>
      <c r="L77" s="119" t="n">
        <f aca="false">SUM(L74:L76)</f>
        <v>0</v>
      </c>
      <c r="M77" s="120" t="n">
        <f aca="false">SUM(M74:M76)</f>
        <v>0</v>
      </c>
      <c r="N77" s="120" t="n">
        <f aca="false">SUM(N74:N76)</f>
        <v>0</v>
      </c>
      <c r="O77" s="120" t="n">
        <f aca="false">SUM(O74:O76)</f>
        <v>0</v>
      </c>
      <c r="P77" s="121" t="n">
        <f aca="false">SUM(M77:O77)</f>
        <v>0</v>
      </c>
      <c r="Q77" s="113"/>
      <c r="R77" s="19"/>
    </row>
    <row r="78" s="19" customFormat="true" ht="12" hidden="false" customHeight="false" outlineLevel="0" collapsed="false">
      <c r="A78" s="123"/>
      <c r="B78" s="124" t="s">
        <v>122</v>
      </c>
      <c r="C78" s="71" t="s">
        <v>123</v>
      </c>
      <c r="D78" s="125"/>
      <c r="E78" s="126"/>
      <c r="F78" s="127"/>
      <c r="G78" s="126"/>
      <c r="H78" s="128"/>
      <c r="I78" s="129"/>
      <c r="J78" s="129"/>
      <c r="K78" s="130"/>
      <c r="L78" s="131"/>
      <c r="M78" s="126"/>
      <c r="N78" s="126"/>
      <c r="O78" s="126"/>
      <c r="P78" s="132"/>
    </row>
    <row r="79" s="136" customFormat="true" ht="36" hidden="false" customHeight="false" outlineLevel="0" collapsed="false">
      <c r="A79" s="133" t="n">
        <v>1</v>
      </c>
      <c r="B79" s="83" t="s">
        <v>21</v>
      </c>
      <c r="C79" s="93" t="s">
        <v>124</v>
      </c>
      <c r="D79" s="83" t="s">
        <v>96</v>
      </c>
      <c r="E79" s="84" t="n">
        <v>1</v>
      </c>
      <c r="F79" s="85"/>
      <c r="G79" s="88"/>
      <c r="H79" s="87" t="n">
        <f aca="false">ROUND(F79*G79,2)</f>
        <v>0</v>
      </c>
      <c r="I79" s="88"/>
      <c r="J79" s="89"/>
      <c r="K79" s="114" t="n">
        <f aca="false">H79+I79+J79</f>
        <v>0</v>
      </c>
      <c r="L79" s="134" t="n">
        <f aca="false">ROUND(E79*F79,2)</f>
        <v>0</v>
      </c>
      <c r="M79" s="88" t="n">
        <f aca="false">ROUND(E79*H79,2)</f>
        <v>0</v>
      </c>
      <c r="N79" s="88" t="n">
        <f aca="false">ROUND(E79*I79,2)</f>
        <v>0</v>
      </c>
      <c r="O79" s="88" t="n">
        <f aca="false">ROUND(E79*J79,2)</f>
        <v>0</v>
      </c>
      <c r="P79" s="114" t="n">
        <f aca="false">SUM(M79:O79)</f>
        <v>0</v>
      </c>
      <c r="Q79" s="19"/>
      <c r="R79" s="135"/>
    </row>
    <row r="80" s="136" customFormat="true" ht="12" hidden="false" customHeight="false" outlineLevel="0" collapsed="false">
      <c r="A80" s="133" t="n">
        <f aca="false">A79+1</f>
        <v>2</v>
      </c>
      <c r="B80" s="83" t="s">
        <v>21</v>
      </c>
      <c r="C80" s="137" t="s">
        <v>125</v>
      </c>
      <c r="D80" s="84" t="s">
        <v>91</v>
      </c>
      <c r="E80" s="138" t="n">
        <v>9</v>
      </c>
      <c r="F80" s="89"/>
      <c r="G80" s="88"/>
      <c r="H80" s="117" t="n">
        <f aca="false">ROUND(F80*G80,2)</f>
        <v>0</v>
      </c>
      <c r="I80" s="88"/>
      <c r="J80" s="89"/>
      <c r="K80" s="114" t="n">
        <f aca="false">H80+I80+J80</f>
        <v>0</v>
      </c>
      <c r="L80" s="139" t="n">
        <f aca="false">ROUND(E80*F80,2)</f>
        <v>0</v>
      </c>
      <c r="M80" s="89" t="n">
        <f aca="false">ROUND(E80*H80,2)</f>
        <v>0</v>
      </c>
      <c r="N80" s="89" t="n">
        <f aca="false">ROUND(E80*I80,2)</f>
        <v>0</v>
      </c>
      <c r="O80" s="89" t="n">
        <f aca="false">ROUND(E80*J80,2)</f>
        <v>0</v>
      </c>
      <c r="P80" s="140" t="n">
        <f aca="false">SUM(M80:O80)</f>
        <v>0</v>
      </c>
      <c r="Q80" s="19"/>
      <c r="R80" s="135"/>
    </row>
    <row r="81" s="136" customFormat="true" ht="12" hidden="false" customHeight="false" outlineLevel="0" collapsed="false">
      <c r="A81" s="133" t="n">
        <f aca="false">A80+1</f>
        <v>3</v>
      </c>
      <c r="B81" s="83" t="s">
        <v>21</v>
      </c>
      <c r="C81" s="137" t="s">
        <v>126</v>
      </c>
      <c r="D81" s="84" t="s">
        <v>91</v>
      </c>
      <c r="E81" s="138" t="n">
        <v>8</v>
      </c>
      <c r="F81" s="89"/>
      <c r="G81" s="88"/>
      <c r="H81" s="87" t="n">
        <f aca="false">ROUND(F81*G81,2)</f>
        <v>0</v>
      </c>
      <c r="I81" s="88"/>
      <c r="J81" s="89"/>
      <c r="K81" s="114" t="n">
        <f aca="false">H81+I81+J81</f>
        <v>0</v>
      </c>
      <c r="L81" s="139" t="n">
        <f aca="false">ROUND(E81*F81,2)</f>
        <v>0</v>
      </c>
      <c r="M81" s="89" t="n">
        <f aca="false">ROUND(E81*H81,2)</f>
        <v>0</v>
      </c>
      <c r="N81" s="89" t="n">
        <f aca="false">ROUND(E81*I81,2)</f>
        <v>0</v>
      </c>
      <c r="O81" s="89" t="n">
        <f aca="false">ROUND(E81*J81,2)</f>
        <v>0</v>
      </c>
      <c r="P81" s="140" t="n">
        <f aca="false">SUM(M81:O81)</f>
        <v>0</v>
      </c>
      <c r="Q81" s="19"/>
      <c r="R81" s="135"/>
    </row>
    <row r="82" s="136" customFormat="true" ht="12" hidden="false" customHeight="false" outlineLevel="0" collapsed="false">
      <c r="A82" s="133" t="n">
        <f aca="false">A81+1</f>
        <v>4</v>
      </c>
      <c r="B82" s="83" t="s">
        <v>21</v>
      </c>
      <c r="C82" s="137" t="s">
        <v>127</v>
      </c>
      <c r="D82" s="84" t="s">
        <v>91</v>
      </c>
      <c r="E82" s="138" t="n">
        <v>9</v>
      </c>
      <c r="F82" s="89"/>
      <c r="G82" s="88"/>
      <c r="H82" s="87" t="n">
        <f aca="false">ROUND(F82*G82,2)</f>
        <v>0</v>
      </c>
      <c r="I82" s="88"/>
      <c r="J82" s="89"/>
      <c r="K82" s="114" t="n">
        <f aca="false">H82+I82+J82</f>
        <v>0</v>
      </c>
      <c r="L82" s="139" t="n">
        <f aca="false">ROUND(E82*F82,2)</f>
        <v>0</v>
      </c>
      <c r="M82" s="89" t="n">
        <f aca="false">ROUND(E82*H82,2)</f>
        <v>0</v>
      </c>
      <c r="N82" s="89" t="n">
        <f aca="false">ROUND(E82*I82,2)</f>
        <v>0</v>
      </c>
      <c r="O82" s="89" t="n">
        <f aca="false">ROUND(E82*J82,2)</f>
        <v>0</v>
      </c>
      <c r="P82" s="140" t="n">
        <f aca="false">SUM(M82:O82)</f>
        <v>0</v>
      </c>
      <c r="Q82" s="19"/>
      <c r="R82" s="135"/>
    </row>
    <row r="83" s="136" customFormat="true" ht="12" hidden="false" customHeight="false" outlineLevel="0" collapsed="false">
      <c r="A83" s="133" t="n">
        <f aca="false">A82+1</f>
        <v>5</v>
      </c>
      <c r="B83" s="83" t="s">
        <v>21</v>
      </c>
      <c r="C83" s="137" t="s">
        <v>128</v>
      </c>
      <c r="D83" s="84" t="s">
        <v>96</v>
      </c>
      <c r="E83" s="138" t="n">
        <v>1</v>
      </c>
      <c r="F83" s="89"/>
      <c r="G83" s="88"/>
      <c r="H83" s="87" t="n">
        <f aca="false">ROUND(F83*G83,2)</f>
        <v>0</v>
      </c>
      <c r="I83" s="88"/>
      <c r="J83" s="89"/>
      <c r="K83" s="114" t="n">
        <f aca="false">H83+I83+J83</f>
        <v>0</v>
      </c>
      <c r="L83" s="139" t="n">
        <f aca="false">ROUND(E83*F83,2)</f>
        <v>0</v>
      </c>
      <c r="M83" s="89" t="n">
        <f aca="false">ROUND(E83*H83,2)</f>
        <v>0</v>
      </c>
      <c r="N83" s="89" t="n">
        <f aca="false">ROUND(E83*I83,2)</f>
        <v>0</v>
      </c>
      <c r="O83" s="89" t="n">
        <f aca="false">ROUND(E83*J83,2)</f>
        <v>0</v>
      </c>
      <c r="P83" s="140" t="n">
        <f aca="false">SUM(M83:O83)</f>
        <v>0</v>
      </c>
      <c r="Q83" s="19"/>
      <c r="R83" s="135"/>
    </row>
    <row r="84" s="136" customFormat="true" ht="12" hidden="false" customHeight="false" outlineLevel="0" collapsed="false">
      <c r="A84" s="133" t="n">
        <f aca="false">A83+1</f>
        <v>6</v>
      </c>
      <c r="B84" s="83" t="s">
        <v>21</v>
      </c>
      <c r="C84" s="137" t="s">
        <v>129</v>
      </c>
      <c r="D84" s="84" t="s">
        <v>96</v>
      </c>
      <c r="E84" s="138" t="n">
        <v>1</v>
      </c>
      <c r="F84" s="89"/>
      <c r="G84" s="88"/>
      <c r="H84" s="87" t="n">
        <f aca="false">ROUND(F84*G84,2)</f>
        <v>0</v>
      </c>
      <c r="I84" s="88"/>
      <c r="J84" s="89"/>
      <c r="K84" s="114" t="n">
        <f aca="false">H84+I84+J84</f>
        <v>0</v>
      </c>
      <c r="L84" s="139" t="n">
        <f aca="false">ROUND(E84*F84,2)</f>
        <v>0</v>
      </c>
      <c r="M84" s="89" t="n">
        <f aca="false">ROUND(E84*H84,2)</f>
        <v>0</v>
      </c>
      <c r="N84" s="89" t="n">
        <f aca="false">ROUND(E84*I84,2)</f>
        <v>0</v>
      </c>
      <c r="O84" s="89" t="n">
        <f aca="false">ROUND(E84*J84,2)</f>
        <v>0</v>
      </c>
      <c r="P84" s="140" t="n">
        <f aca="false">SUM(M84:O84)</f>
        <v>0</v>
      </c>
      <c r="Q84" s="19"/>
      <c r="R84" s="135"/>
    </row>
    <row r="85" s="136" customFormat="true" ht="12" hidden="false" customHeight="false" outlineLevel="0" collapsed="false">
      <c r="A85" s="133" t="n">
        <f aca="false">A84+1</f>
        <v>7</v>
      </c>
      <c r="B85" s="83" t="s">
        <v>21</v>
      </c>
      <c r="C85" s="137" t="s">
        <v>130</v>
      </c>
      <c r="D85" s="84" t="s">
        <v>83</v>
      </c>
      <c r="E85" s="138" t="n">
        <v>2</v>
      </c>
      <c r="F85" s="89"/>
      <c r="G85" s="88"/>
      <c r="H85" s="87" t="n">
        <f aca="false">ROUND(F85*G85,2)</f>
        <v>0</v>
      </c>
      <c r="I85" s="88"/>
      <c r="J85" s="89"/>
      <c r="K85" s="114" t="n">
        <f aca="false">H85+I85+J85</f>
        <v>0</v>
      </c>
      <c r="L85" s="139" t="n">
        <f aca="false">ROUND(E85*F85,2)</f>
        <v>0</v>
      </c>
      <c r="M85" s="89" t="n">
        <f aca="false">ROUND(E85*H85,2)</f>
        <v>0</v>
      </c>
      <c r="N85" s="89" t="n">
        <f aca="false">ROUND(E85*I85,2)</f>
        <v>0</v>
      </c>
      <c r="O85" s="89" t="n">
        <f aca="false">ROUND(E85*J85,2)</f>
        <v>0</v>
      </c>
      <c r="P85" s="140" t="n">
        <f aca="false">SUM(M85:O85)</f>
        <v>0</v>
      </c>
      <c r="Q85" s="19"/>
      <c r="R85" s="135"/>
    </row>
    <row r="86" s="136" customFormat="true" ht="12" hidden="false" customHeight="false" outlineLevel="0" collapsed="false">
      <c r="A86" s="133" t="n">
        <f aca="false">A85+1</f>
        <v>8</v>
      </c>
      <c r="B86" s="83" t="s">
        <v>21</v>
      </c>
      <c r="C86" s="82" t="s">
        <v>131</v>
      </c>
      <c r="D86" s="83" t="s">
        <v>93</v>
      </c>
      <c r="E86" s="84" t="n">
        <v>2</v>
      </c>
      <c r="F86" s="85"/>
      <c r="G86" s="88"/>
      <c r="H86" s="87" t="n">
        <f aca="false">ROUND(F86*G86,2)</f>
        <v>0</v>
      </c>
      <c r="I86" s="88"/>
      <c r="J86" s="89"/>
      <c r="K86" s="114" t="n">
        <f aca="false">H86+I86+J86</f>
        <v>0</v>
      </c>
      <c r="L86" s="134" t="n">
        <f aca="false">ROUND(E86*F86,2)</f>
        <v>0</v>
      </c>
      <c r="M86" s="88" t="n">
        <f aca="false">ROUND(E86*H86,2)</f>
        <v>0</v>
      </c>
      <c r="N86" s="88" t="n">
        <f aca="false">ROUND(E86*I86,2)</f>
        <v>0</v>
      </c>
      <c r="O86" s="88" t="n">
        <f aca="false">ROUND(E86*J86,2)</f>
        <v>0</v>
      </c>
      <c r="P86" s="114" t="n">
        <f aca="false">SUM(M86:O86)</f>
        <v>0</v>
      </c>
      <c r="Q86" s="19"/>
      <c r="R86" s="135"/>
    </row>
    <row r="87" s="136" customFormat="true" ht="12" hidden="false" customHeight="false" outlineLevel="0" collapsed="false">
      <c r="A87" s="133" t="n">
        <f aca="false">A86+1</f>
        <v>9</v>
      </c>
      <c r="B87" s="83" t="s">
        <v>21</v>
      </c>
      <c r="C87" s="141" t="s">
        <v>132</v>
      </c>
      <c r="D87" s="142" t="s">
        <v>91</v>
      </c>
      <c r="E87" s="143" t="n">
        <v>40</v>
      </c>
      <c r="F87" s="144"/>
      <c r="G87" s="88"/>
      <c r="H87" s="144" t="n">
        <f aca="false">F87*G87</f>
        <v>0</v>
      </c>
      <c r="I87" s="88"/>
      <c r="J87" s="89"/>
      <c r="K87" s="114" t="n">
        <f aca="false">H87+I87+J87</f>
        <v>0</v>
      </c>
      <c r="L87" s="139" t="n">
        <f aca="false">ROUND(E87*F87,2)</f>
        <v>0</v>
      </c>
      <c r="M87" s="89" t="n">
        <f aca="false">ROUND(E87*H87,2)</f>
        <v>0</v>
      </c>
      <c r="N87" s="89" t="n">
        <f aca="false">ROUND(E87*I87,2)</f>
        <v>0</v>
      </c>
      <c r="O87" s="89" t="n">
        <f aca="false">ROUND(E87*J87,2)</f>
        <v>0</v>
      </c>
      <c r="P87" s="140" t="n">
        <f aca="false">SUM(M87:O87)</f>
        <v>0</v>
      </c>
      <c r="Q87" s="19"/>
      <c r="R87" s="135"/>
    </row>
    <row r="88" s="136" customFormat="true" ht="12" hidden="false" customHeight="false" outlineLevel="0" collapsed="false">
      <c r="A88" s="133" t="n">
        <f aca="false">A87+1</f>
        <v>10</v>
      </c>
      <c r="B88" s="83" t="s">
        <v>21</v>
      </c>
      <c r="C88" s="141" t="s">
        <v>133</v>
      </c>
      <c r="D88" s="142" t="s">
        <v>91</v>
      </c>
      <c r="E88" s="143" t="n">
        <v>35</v>
      </c>
      <c r="F88" s="144"/>
      <c r="G88" s="88"/>
      <c r="H88" s="144" t="n">
        <f aca="false">F88*G88</f>
        <v>0</v>
      </c>
      <c r="I88" s="88"/>
      <c r="J88" s="89"/>
      <c r="K88" s="114" t="n">
        <f aca="false">H88+I88+J88</f>
        <v>0</v>
      </c>
      <c r="L88" s="139" t="n">
        <f aca="false">ROUND(E88*F88,2)</f>
        <v>0</v>
      </c>
      <c r="M88" s="89" t="n">
        <f aca="false">ROUND(E88*H88,2)</f>
        <v>0</v>
      </c>
      <c r="N88" s="89" t="n">
        <f aca="false">ROUND(E88*I88,2)</f>
        <v>0</v>
      </c>
      <c r="O88" s="89" t="n">
        <f aca="false">ROUND(E88*J88,2)</f>
        <v>0</v>
      </c>
      <c r="P88" s="140" t="n">
        <f aca="false">SUM(M88:O88)</f>
        <v>0</v>
      </c>
      <c r="Q88" s="19"/>
      <c r="R88" s="135"/>
    </row>
    <row r="89" s="136" customFormat="true" ht="12" hidden="false" customHeight="false" outlineLevel="0" collapsed="false">
      <c r="A89" s="133" t="n">
        <f aca="false">A88+1</f>
        <v>11</v>
      </c>
      <c r="B89" s="83" t="s">
        <v>21</v>
      </c>
      <c r="C89" s="141" t="s">
        <v>134</v>
      </c>
      <c r="D89" s="142" t="s">
        <v>91</v>
      </c>
      <c r="E89" s="143" t="n">
        <v>20</v>
      </c>
      <c r="F89" s="144"/>
      <c r="G89" s="88"/>
      <c r="H89" s="144" t="n">
        <f aca="false">F89*G89</f>
        <v>0</v>
      </c>
      <c r="I89" s="88"/>
      <c r="J89" s="89"/>
      <c r="K89" s="114" t="n">
        <f aca="false">H89+I89+J89</f>
        <v>0</v>
      </c>
      <c r="L89" s="139" t="n">
        <f aca="false">ROUND(E89*F89,2)</f>
        <v>0</v>
      </c>
      <c r="M89" s="89" t="n">
        <f aca="false">ROUND(E89*H89,2)</f>
        <v>0</v>
      </c>
      <c r="N89" s="89" t="n">
        <f aca="false">ROUND(E89*I89,2)</f>
        <v>0</v>
      </c>
      <c r="O89" s="89" t="n">
        <f aca="false">ROUND(E89*J89,2)</f>
        <v>0</v>
      </c>
      <c r="P89" s="140" t="n">
        <f aca="false">SUM(M89:O89)</f>
        <v>0</v>
      </c>
      <c r="Q89" s="19"/>
      <c r="R89" s="135"/>
    </row>
    <row r="90" s="136" customFormat="true" ht="12" hidden="false" customHeight="false" outlineLevel="0" collapsed="false">
      <c r="A90" s="133" t="n">
        <f aca="false">A89+1</f>
        <v>12</v>
      </c>
      <c r="B90" s="83" t="s">
        <v>21</v>
      </c>
      <c r="C90" s="145" t="s">
        <v>135</v>
      </c>
      <c r="D90" s="146" t="s">
        <v>96</v>
      </c>
      <c r="E90" s="138" t="n">
        <v>1</v>
      </c>
      <c r="F90" s="147"/>
      <c r="G90" s="88"/>
      <c r="H90" s="147" t="n">
        <f aca="false">F90*G90</f>
        <v>0</v>
      </c>
      <c r="I90" s="88"/>
      <c r="J90" s="89"/>
      <c r="K90" s="114" t="n">
        <f aca="false">H90+I90+J90</f>
        <v>0</v>
      </c>
      <c r="L90" s="139" t="n">
        <f aca="false">ROUND(E90*F90,2)</f>
        <v>0</v>
      </c>
      <c r="M90" s="89" t="n">
        <f aca="false">ROUND(E90*H90,2)</f>
        <v>0</v>
      </c>
      <c r="N90" s="89" t="n">
        <f aca="false">ROUND(E90*I90,2)</f>
        <v>0</v>
      </c>
      <c r="O90" s="89" t="n">
        <f aca="false">ROUND(E90*J90,2)</f>
        <v>0</v>
      </c>
      <c r="P90" s="140" t="n">
        <f aca="false">SUM(M90:O90)</f>
        <v>0</v>
      </c>
      <c r="Q90" s="19"/>
      <c r="R90" s="135"/>
    </row>
    <row r="91" s="136" customFormat="true" ht="12" hidden="false" customHeight="false" outlineLevel="0" collapsed="false">
      <c r="A91" s="133" t="n">
        <f aca="false">A90+1</f>
        <v>13</v>
      </c>
      <c r="B91" s="83" t="s">
        <v>21</v>
      </c>
      <c r="C91" s="141" t="s">
        <v>136</v>
      </c>
      <c r="D91" s="142" t="s">
        <v>91</v>
      </c>
      <c r="E91" s="143" t="n">
        <v>40</v>
      </c>
      <c r="F91" s="144"/>
      <c r="G91" s="88"/>
      <c r="H91" s="144" t="n">
        <f aca="false">F91*G91</f>
        <v>0</v>
      </c>
      <c r="I91" s="88"/>
      <c r="J91" s="89"/>
      <c r="K91" s="114" t="n">
        <f aca="false">H91+I91+J91</f>
        <v>0</v>
      </c>
      <c r="L91" s="139" t="n">
        <f aca="false">ROUND(E91*F91,2)</f>
        <v>0</v>
      </c>
      <c r="M91" s="89" t="n">
        <f aca="false">ROUND(E91*H91,2)</f>
        <v>0</v>
      </c>
      <c r="N91" s="89" t="n">
        <f aca="false">ROUND(E91*I91,2)</f>
        <v>0</v>
      </c>
      <c r="O91" s="89" t="n">
        <f aca="false">ROUND(E91*J91,2)</f>
        <v>0</v>
      </c>
      <c r="P91" s="140" t="n">
        <f aca="false">SUM(M91:O91)</f>
        <v>0</v>
      </c>
      <c r="Q91" s="19"/>
      <c r="R91" s="135"/>
    </row>
    <row r="92" s="136" customFormat="true" ht="12" hidden="false" customHeight="false" outlineLevel="0" collapsed="false">
      <c r="A92" s="133" t="n">
        <f aca="false">A91+1</f>
        <v>14</v>
      </c>
      <c r="B92" s="83" t="s">
        <v>21</v>
      </c>
      <c r="C92" s="141" t="s">
        <v>137</v>
      </c>
      <c r="D92" s="142" t="s">
        <v>91</v>
      </c>
      <c r="E92" s="143" t="n">
        <v>35</v>
      </c>
      <c r="F92" s="144"/>
      <c r="G92" s="88"/>
      <c r="H92" s="144" t="n">
        <f aca="false">F92*G92</f>
        <v>0</v>
      </c>
      <c r="I92" s="88"/>
      <c r="J92" s="89"/>
      <c r="K92" s="114" t="n">
        <f aca="false">H92+I92+J92</f>
        <v>0</v>
      </c>
      <c r="L92" s="139" t="n">
        <f aca="false">ROUND(E92*F92,2)</f>
        <v>0</v>
      </c>
      <c r="M92" s="89" t="n">
        <f aca="false">ROUND(E92*H92,2)</f>
        <v>0</v>
      </c>
      <c r="N92" s="89" t="n">
        <f aca="false">ROUND(E92*I92,2)</f>
        <v>0</v>
      </c>
      <c r="O92" s="89" t="n">
        <f aca="false">ROUND(E92*J92,2)</f>
        <v>0</v>
      </c>
      <c r="P92" s="140" t="n">
        <f aca="false">SUM(M92:O92)</f>
        <v>0</v>
      </c>
      <c r="Q92" s="19"/>
      <c r="R92" s="135"/>
    </row>
    <row r="93" s="136" customFormat="true" ht="12" hidden="false" customHeight="false" outlineLevel="0" collapsed="false">
      <c r="A93" s="133" t="n">
        <f aca="false">A92+1</f>
        <v>15</v>
      </c>
      <c r="B93" s="83" t="s">
        <v>21</v>
      </c>
      <c r="C93" s="141" t="s">
        <v>138</v>
      </c>
      <c r="D93" s="142" t="s">
        <v>91</v>
      </c>
      <c r="E93" s="143" t="n">
        <v>20</v>
      </c>
      <c r="F93" s="144"/>
      <c r="G93" s="88"/>
      <c r="H93" s="144" t="n">
        <f aca="false">F93*G93</f>
        <v>0</v>
      </c>
      <c r="I93" s="88"/>
      <c r="J93" s="89"/>
      <c r="K93" s="114" t="n">
        <f aca="false">H93+I93+J93</f>
        <v>0</v>
      </c>
      <c r="L93" s="139" t="n">
        <f aca="false">ROUND(E93*F93,2)</f>
        <v>0</v>
      </c>
      <c r="M93" s="89" t="n">
        <f aca="false">ROUND(E93*H93,2)</f>
        <v>0</v>
      </c>
      <c r="N93" s="89" t="n">
        <f aca="false">ROUND(E93*I93,2)</f>
        <v>0</v>
      </c>
      <c r="O93" s="89" t="n">
        <f aca="false">ROUND(E93*J93,2)</f>
        <v>0</v>
      </c>
      <c r="P93" s="140" t="n">
        <f aca="false">SUM(M93:O93)</f>
        <v>0</v>
      </c>
      <c r="Q93" s="19"/>
      <c r="R93" s="135"/>
    </row>
    <row r="94" s="136" customFormat="true" ht="12" hidden="false" customHeight="false" outlineLevel="0" collapsed="false">
      <c r="A94" s="133" t="n">
        <f aca="false">A93+1</f>
        <v>16</v>
      </c>
      <c r="B94" s="83" t="s">
        <v>21</v>
      </c>
      <c r="C94" s="141" t="s">
        <v>139</v>
      </c>
      <c r="D94" s="142" t="s">
        <v>93</v>
      </c>
      <c r="E94" s="84" t="n">
        <v>1</v>
      </c>
      <c r="F94" s="84"/>
      <c r="G94" s="88"/>
      <c r="H94" s="88" t="n">
        <f aca="false">F94*G94</f>
        <v>0</v>
      </c>
      <c r="I94" s="88"/>
      <c r="J94" s="89"/>
      <c r="K94" s="114" t="n">
        <f aca="false">H94+I94+J94</f>
        <v>0</v>
      </c>
      <c r="L94" s="139" t="n">
        <f aca="false">ROUND(E94*F94,2)</f>
        <v>0</v>
      </c>
      <c r="M94" s="89" t="n">
        <f aca="false">ROUND(E94*H94,2)</f>
        <v>0</v>
      </c>
      <c r="N94" s="89" t="n">
        <f aca="false">ROUND(E94*I94,2)</f>
        <v>0</v>
      </c>
      <c r="O94" s="89" t="n">
        <f aca="false">ROUND(E94*J94,2)</f>
        <v>0</v>
      </c>
      <c r="P94" s="140" t="n">
        <f aca="false">SUM(M94:O94)</f>
        <v>0</v>
      </c>
      <c r="Q94" s="19"/>
      <c r="R94" s="135"/>
    </row>
    <row r="95" s="11" customFormat="true" ht="12" hidden="false" customHeight="false" outlineLevel="0" collapsed="false">
      <c r="A95" s="133" t="n">
        <f aca="false">A94+1</f>
        <v>17</v>
      </c>
      <c r="B95" s="83" t="s">
        <v>21</v>
      </c>
      <c r="C95" s="94" t="s">
        <v>140</v>
      </c>
      <c r="D95" s="95" t="s">
        <v>83</v>
      </c>
      <c r="E95" s="84" t="n">
        <v>1</v>
      </c>
      <c r="F95" s="85"/>
      <c r="G95" s="88"/>
      <c r="H95" s="87" t="n">
        <f aca="false">ROUND(F95*G95,2)</f>
        <v>0</v>
      </c>
      <c r="I95" s="88"/>
      <c r="J95" s="89"/>
      <c r="K95" s="114" t="n">
        <f aca="false">H95+I95+J95</f>
        <v>0</v>
      </c>
      <c r="L95" s="139" t="n">
        <f aca="false">ROUND(E95*F95,2)</f>
        <v>0</v>
      </c>
      <c r="M95" s="89" t="n">
        <f aca="false">ROUND(E95*H95,2)</f>
        <v>0</v>
      </c>
      <c r="N95" s="89" t="n">
        <f aca="false">ROUND(E95*I95,2)</f>
        <v>0</v>
      </c>
      <c r="O95" s="89" t="n">
        <f aca="false">ROUND(E95*J95,2)</f>
        <v>0</v>
      </c>
      <c r="P95" s="140" t="n">
        <f aca="false">SUM(M95:O95)</f>
        <v>0</v>
      </c>
      <c r="Q95" s="19"/>
      <c r="R95" s="19"/>
    </row>
    <row r="96" s="11" customFormat="true" ht="12" hidden="false" customHeight="false" outlineLevel="0" collapsed="false">
      <c r="A96" s="133" t="n">
        <f aca="false">A95+1</f>
        <v>18</v>
      </c>
      <c r="B96" s="83" t="s">
        <v>21</v>
      </c>
      <c r="C96" s="94" t="s">
        <v>141</v>
      </c>
      <c r="D96" s="95" t="s">
        <v>83</v>
      </c>
      <c r="E96" s="84" t="n">
        <v>1</v>
      </c>
      <c r="F96" s="85"/>
      <c r="G96" s="88"/>
      <c r="H96" s="87" t="n">
        <f aca="false">ROUND(F96*G96,2)</f>
        <v>0</v>
      </c>
      <c r="I96" s="88"/>
      <c r="J96" s="89"/>
      <c r="K96" s="114" t="n">
        <f aca="false">H96+I96+J96</f>
        <v>0</v>
      </c>
      <c r="L96" s="139" t="n">
        <f aca="false">ROUND(E96*F96,2)</f>
        <v>0</v>
      </c>
      <c r="M96" s="89" t="n">
        <f aca="false">ROUND(E96*H96,2)</f>
        <v>0</v>
      </c>
      <c r="N96" s="89" t="n">
        <f aca="false">ROUND(E96*I96,2)</f>
        <v>0</v>
      </c>
      <c r="O96" s="89" t="n">
        <f aca="false">ROUND(E96*J96,2)</f>
        <v>0</v>
      </c>
      <c r="P96" s="140" t="n">
        <f aca="false">SUM(M96:O96)</f>
        <v>0</v>
      </c>
      <c r="Q96" s="19"/>
      <c r="R96" s="19"/>
    </row>
    <row r="97" s="11" customFormat="true" ht="24" hidden="false" customHeight="false" outlineLevel="0" collapsed="false">
      <c r="A97" s="133" t="n">
        <f aca="false">A96+1</f>
        <v>19</v>
      </c>
      <c r="B97" s="83" t="s">
        <v>21</v>
      </c>
      <c r="C97" s="118" t="s">
        <v>142</v>
      </c>
      <c r="D97" s="95" t="s">
        <v>83</v>
      </c>
      <c r="E97" s="84" t="n">
        <v>1</v>
      </c>
      <c r="F97" s="85"/>
      <c r="G97" s="88"/>
      <c r="H97" s="87" t="n">
        <f aca="false">ROUND(F97*G97,2)</f>
        <v>0</v>
      </c>
      <c r="I97" s="88"/>
      <c r="J97" s="89"/>
      <c r="K97" s="114" t="n">
        <f aca="false">H97+I97+J97</f>
        <v>0</v>
      </c>
      <c r="L97" s="139" t="n">
        <f aca="false">ROUND(E97*F97,2)</f>
        <v>0</v>
      </c>
      <c r="M97" s="89" t="n">
        <f aca="false">ROUND(E97*H97,2)</f>
        <v>0</v>
      </c>
      <c r="N97" s="89" t="n">
        <f aca="false">ROUND(E97*I97,2)</f>
        <v>0</v>
      </c>
      <c r="O97" s="89" t="n">
        <f aca="false">ROUND(E97*J97,2)</f>
        <v>0</v>
      </c>
      <c r="P97" s="140" t="n">
        <f aca="false">SUM(M97:O97)</f>
        <v>0</v>
      </c>
      <c r="Q97" s="19"/>
      <c r="R97" s="19"/>
    </row>
    <row r="98" s="11" customFormat="true" ht="12" hidden="false" customHeight="false" outlineLevel="0" collapsed="false">
      <c r="A98" s="133" t="n">
        <f aca="false">A97+1</f>
        <v>20</v>
      </c>
      <c r="B98" s="83" t="s">
        <v>21</v>
      </c>
      <c r="C98" s="94" t="s">
        <v>143</v>
      </c>
      <c r="D98" s="95" t="s">
        <v>83</v>
      </c>
      <c r="E98" s="84" t="n">
        <v>1</v>
      </c>
      <c r="F98" s="85"/>
      <c r="G98" s="88"/>
      <c r="H98" s="87" t="n">
        <f aca="false">ROUND(F98*G98,2)</f>
        <v>0</v>
      </c>
      <c r="I98" s="88"/>
      <c r="J98" s="89"/>
      <c r="K98" s="114" t="n">
        <f aca="false">H98+I98+J98</f>
        <v>0</v>
      </c>
      <c r="L98" s="139" t="n">
        <f aca="false">ROUND(E98*F98,2)</f>
        <v>0</v>
      </c>
      <c r="M98" s="89" t="n">
        <f aca="false">ROUND(E98*H98,2)</f>
        <v>0</v>
      </c>
      <c r="N98" s="89" t="n">
        <f aca="false">ROUND(E98*I98,2)</f>
        <v>0</v>
      </c>
      <c r="O98" s="89" t="n">
        <f aca="false">ROUND(E98*J98,2)</f>
        <v>0</v>
      </c>
      <c r="P98" s="140" t="n">
        <f aca="false">SUM(M98:O98)</f>
        <v>0</v>
      </c>
      <c r="Q98" s="19"/>
      <c r="R98" s="19"/>
    </row>
    <row r="99" s="11" customFormat="true" ht="12" hidden="false" customHeight="false" outlineLevel="0" collapsed="false">
      <c r="A99" s="133" t="n">
        <f aca="false">A98+1</f>
        <v>21</v>
      </c>
      <c r="B99" s="83" t="s">
        <v>21</v>
      </c>
      <c r="C99" s="94" t="s">
        <v>144</v>
      </c>
      <c r="D99" s="95" t="s">
        <v>83</v>
      </c>
      <c r="E99" s="84" t="n">
        <v>6</v>
      </c>
      <c r="F99" s="85"/>
      <c r="G99" s="88"/>
      <c r="H99" s="87" t="n">
        <f aca="false">ROUND(F99*G99,2)</f>
        <v>0</v>
      </c>
      <c r="I99" s="88"/>
      <c r="J99" s="89"/>
      <c r="K99" s="114" t="n">
        <f aca="false">H99+I99+J99</f>
        <v>0</v>
      </c>
      <c r="L99" s="139" t="n">
        <f aca="false">ROUND(E99*F99,2)</f>
        <v>0</v>
      </c>
      <c r="M99" s="89" t="n">
        <f aca="false">ROUND(E99*H99,2)</f>
        <v>0</v>
      </c>
      <c r="N99" s="89" t="n">
        <f aca="false">ROUND(E99*I99,2)</f>
        <v>0</v>
      </c>
      <c r="O99" s="89" t="n">
        <f aca="false">ROUND(E99*J99,2)</f>
        <v>0</v>
      </c>
      <c r="P99" s="140" t="n">
        <f aca="false">SUM(M99:O99)</f>
        <v>0</v>
      </c>
      <c r="Q99" s="19"/>
      <c r="R99" s="19"/>
    </row>
    <row r="100" s="11" customFormat="true" ht="12" hidden="false" customHeight="false" outlineLevel="0" collapsed="false">
      <c r="A100" s="133" t="n">
        <f aca="false">A99+1</f>
        <v>22</v>
      </c>
      <c r="B100" s="83" t="s">
        <v>21</v>
      </c>
      <c r="C100" s="94" t="s">
        <v>145</v>
      </c>
      <c r="D100" s="95" t="s">
        <v>83</v>
      </c>
      <c r="E100" s="84" t="n">
        <v>1</v>
      </c>
      <c r="F100" s="85"/>
      <c r="G100" s="88"/>
      <c r="H100" s="87" t="n">
        <f aca="false">ROUND(F100*G100,2)</f>
        <v>0</v>
      </c>
      <c r="I100" s="88"/>
      <c r="J100" s="89"/>
      <c r="K100" s="114" t="n">
        <f aca="false">H100+I100+J100</f>
        <v>0</v>
      </c>
      <c r="L100" s="139" t="n">
        <f aca="false">ROUND(E100*F100,2)</f>
        <v>0</v>
      </c>
      <c r="M100" s="89" t="n">
        <f aca="false">ROUND(E100*H100,2)</f>
        <v>0</v>
      </c>
      <c r="N100" s="89" t="n">
        <f aca="false">ROUND(E100*I100,2)</f>
        <v>0</v>
      </c>
      <c r="O100" s="89" t="n">
        <f aca="false">ROUND(E100*J100,2)</f>
        <v>0</v>
      </c>
      <c r="P100" s="140" t="n">
        <f aca="false">SUM(M100:O100)</f>
        <v>0</v>
      </c>
      <c r="Q100" s="19"/>
      <c r="R100" s="19"/>
    </row>
    <row r="101" s="11" customFormat="true" ht="12" hidden="false" customHeight="false" outlineLevel="0" collapsed="false">
      <c r="A101" s="133" t="n">
        <f aca="false">A99+1</f>
        <v>22</v>
      </c>
      <c r="B101" s="83" t="s">
        <v>21</v>
      </c>
      <c r="C101" s="96" t="s">
        <v>146</v>
      </c>
      <c r="D101" s="95" t="s">
        <v>83</v>
      </c>
      <c r="E101" s="84" t="n">
        <v>6</v>
      </c>
      <c r="F101" s="85"/>
      <c r="G101" s="88"/>
      <c r="H101" s="87" t="n">
        <f aca="false">ROUND(F101*G101,2)</f>
        <v>0</v>
      </c>
      <c r="I101" s="88"/>
      <c r="J101" s="89"/>
      <c r="K101" s="114" t="n">
        <f aca="false">H101+I101+J101</f>
        <v>0</v>
      </c>
      <c r="L101" s="139" t="n">
        <f aca="false">ROUND(E101*F101,2)</f>
        <v>0</v>
      </c>
      <c r="M101" s="89" t="n">
        <f aca="false">ROUND(E101*H101,2)</f>
        <v>0</v>
      </c>
      <c r="N101" s="89" t="n">
        <f aca="false">ROUND(E101*I101,2)</f>
        <v>0</v>
      </c>
      <c r="O101" s="89" t="n">
        <f aca="false">ROUND(E101*J101,2)</f>
        <v>0</v>
      </c>
      <c r="P101" s="140" t="n">
        <f aca="false">SUM(M101:O101)</f>
        <v>0</v>
      </c>
      <c r="Q101" s="19"/>
      <c r="R101" s="19"/>
    </row>
    <row r="102" s="11" customFormat="true" ht="12" hidden="false" customHeight="false" outlineLevel="0" collapsed="false">
      <c r="A102" s="133" t="n">
        <f aca="false">A100+1</f>
        <v>23</v>
      </c>
      <c r="B102" s="83" t="s">
        <v>21</v>
      </c>
      <c r="C102" s="148" t="s">
        <v>147</v>
      </c>
      <c r="D102" s="98" t="s">
        <v>83</v>
      </c>
      <c r="E102" s="84" t="n">
        <v>14</v>
      </c>
      <c r="F102" s="85"/>
      <c r="G102" s="88"/>
      <c r="H102" s="87" t="n">
        <f aca="false">ROUND(F102*G102,2)</f>
        <v>0</v>
      </c>
      <c r="I102" s="88"/>
      <c r="J102" s="89"/>
      <c r="K102" s="114" t="n">
        <f aca="false">H102+I102+J102</f>
        <v>0</v>
      </c>
      <c r="L102" s="149" t="n">
        <f aca="false">ROUND(E102*F102,2)</f>
        <v>0</v>
      </c>
      <c r="M102" s="150" t="n">
        <f aca="false">ROUND(E102*H102,2)</f>
        <v>0</v>
      </c>
      <c r="N102" s="150" t="n">
        <f aca="false">ROUND(E102*I102,2)</f>
        <v>0</v>
      </c>
      <c r="O102" s="150" t="n">
        <f aca="false">ROUND(E102*J102,2)</f>
        <v>0</v>
      </c>
      <c r="P102" s="151" t="n">
        <f aca="false">SUM(M102:O102)</f>
        <v>0</v>
      </c>
      <c r="Q102" s="19"/>
      <c r="R102" s="19"/>
    </row>
    <row r="103" s="136" customFormat="true" ht="12" hidden="false" customHeight="false" outlineLevel="0" collapsed="false">
      <c r="A103" s="133" t="n">
        <f aca="false">A102+1</f>
        <v>24</v>
      </c>
      <c r="B103" s="83" t="s">
        <v>21</v>
      </c>
      <c r="C103" s="152" t="s">
        <v>117</v>
      </c>
      <c r="D103" s="153" t="s">
        <v>118</v>
      </c>
      <c r="E103" s="153" t="n">
        <v>1</v>
      </c>
      <c r="F103" s="154"/>
      <c r="G103" s="88"/>
      <c r="H103" s="155" t="n">
        <f aca="false">ROUND(G103*F103,2)</f>
        <v>0</v>
      </c>
      <c r="I103" s="88"/>
      <c r="J103" s="89"/>
      <c r="K103" s="114" t="n">
        <f aca="false">H103+I103+J103</f>
        <v>0</v>
      </c>
      <c r="L103" s="139" t="n">
        <f aca="false">ROUND(E103*F103,2)</f>
        <v>0</v>
      </c>
      <c r="M103" s="89" t="n">
        <f aca="false">ROUND(E103*H103,2)</f>
        <v>0</v>
      </c>
      <c r="N103" s="89" t="n">
        <f aca="false">ROUND(E103*I103,2)</f>
        <v>0</v>
      </c>
      <c r="O103" s="89" t="n">
        <f aca="false">ROUND(E103*J103,2)</f>
        <v>0</v>
      </c>
      <c r="P103" s="140" t="n">
        <f aca="false">SUM(M103:O103)</f>
        <v>0</v>
      </c>
      <c r="Q103" s="19"/>
      <c r="R103" s="135"/>
    </row>
    <row r="104" s="11" customFormat="true" ht="12" hidden="false" customHeight="false" outlineLevel="0" collapsed="false">
      <c r="A104" s="102"/>
      <c r="B104" s="156"/>
      <c r="C104" s="157"/>
      <c r="D104" s="158"/>
      <c r="E104" s="159"/>
      <c r="F104" s="160"/>
      <c r="G104" s="160"/>
      <c r="H104" s="160"/>
      <c r="I104" s="160"/>
      <c r="J104" s="161"/>
      <c r="K104" s="162" t="s">
        <v>97</v>
      </c>
      <c r="L104" s="163" t="n">
        <f aca="false">SUM(L78:L103)</f>
        <v>0</v>
      </c>
      <c r="M104" s="164" t="n">
        <f aca="false">SUM(M78:M103)</f>
        <v>0</v>
      </c>
      <c r="N104" s="164" t="n">
        <f aca="false">SUM(N78:N103)</f>
        <v>0</v>
      </c>
      <c r="O104" s="164" t="n">
        <f aca="false">SUM(O78:O103)</f>
        <v>0</v>
      </c>
      <c r="P104" s="165" t="n">
        <f aca="false">SUM(M104:O104)</f>
        <v>0</v>
      </c>
      <c r="Q104" s="113"/>
      <c r="R104" s="19"/>
    </row>
    <row r="105" s="19" customFormat="true" ht="12" hidden="false" customHeight="false" outlineLevel="0" collapsed="false">
      <c r="A105" s="69"/>
      <c r="B105" s="70" t="s">
        <v>148</v>
      </c>
      <c r="C105" s="71" t="s">
        <v>149</v>
      </c>
      <c r="D105" s="125"/>
      <c r="E105" s="126"/>
      <c r="F105" s="127"/>
      <c r="G105" s="126"/>
      <c r="H105" s="128"/>
      <c r="I105" s="129"/>
      <c r="J105" s="129"/>
      <c r="K105" s="166"/>
      <c r="L105" s="167"/>
      <c r="M105" s="168"/>
      <c r="N105" s="168"/>
      <c r="O105" s="168"/>
      <c r="P105" s="169"/>
    </row>
    <row r="106" s="11" customFormat="true" ht="24" hidden="false" customHeight="false" outlineLevel="0" collapsed="false">
      <c r="A106" s="80" t="n">
        <v>1</v>
      </c>
      <c r="B106" s="81" t="s">
        <v>21</v>
      </c>
      <c r="C106" s="170" t="s">
        <v>150</v>
      </c>
      <c r="D106" s="171" t="s">
        <v>83</v>
      </c>
      <c r="E106" s="171" t="n">
        <v>1</v>
      </c>
      <c r="F106" s="86"/>
      <c r="G106" s="88"/>
      <c r="H106" s="89" t="n">
        <f aca="false">ROUND(F106*G106,2)</f>
        <v>0</v>
      </c>
      <c r="I106" s="88"/>
      <c r="J106" s="89"/>
      <c r="K106" s="90" t="n">
        <f aca="false">H106+I106+J106</f>
        <v>0</v>
      </c>
      <c r="L106" s="91" t="n">
        <f aca="false">ROUND(E106*F106,2)</f>
        <v>0</v>
      </c>
      <c r="M106" s="86" t="n">
        <f aca="false">ROUND(E106*H106,2)</f>
        <v>0</v>
      </c>
      <c r="N106" s="86" t="n">
        <f aca="false">ROUND(E106*I106,2)</f>
        <v>0</v>
      </c>
      <c r="O106" s="86" t="n">
        <f aca="false">ROUND(E106*J106,2)</f>
        <v>0</v>
      </c>
      <c r="P106" s="90" t="n">
        <f aca="false">SUM(M106:O106)</f>
        <v>0</v>
      </c>
      <c r="Q106" s="19"/>
      <c r="R106" s="19"/>
    </row>
    <row r="107" s="11" customFormat="true" ht="24" hidden="false" customHeight="false" outlineLevel="0" collapsed="false">
      <c r="A107" s="80" t="n">
        <f aca="false">A106+1</f>
        <v>2</v>
      </c>
      <c r="B107" s="81" t="s">
        <v>21</v>
      </c>
      <c r="C107" s="172" t="s">
        <v>151</v>
      </c>
      <c r="D107" s="171" t="s">
        <v>83</v>
      </c>
      <c r="E107" s="171" t="n">
        <v>1</v>
      </c>
      <c r="F107" s="86"/>
      <c r="G107" s="88"/>
      <c r="H107" s="89" t="n">
        <f aca="false">ROUND(F107*G107,2)</f>
        <v>0</v>
      </c>
      <c r="I107" s="88"/>
      <c r="J107" s="89"/>
      <c r="K107" s="90" t="n">
        <f aca="false">H107+I107+J107</f>
        <v>0</v>
      </c>
      <c r="L107" s="91" t="n">
        <f aca="false">ROUND(E107*F107,2)</f>
        <v>0</v>
      </c>
      <c r="M107" s="86" t="n">
        <f aca="false">ROUND(E107*H107,2)</f>
        <v>0</v>
      </c>
      <c r="N107" s="86" t="n">
        <f aca="false">ROUND(E107*I107,2)</f>
        <v>0</v>
      </c>
      <c r="O107" s="86" t="n">
        <f aca="false">ROUND(E107*J107,2)</f>
        <v>0</v>
      </c>
      <c r="P107" s="90" t="n">
        <f aca="false">SUM(M107:O107)</f>
        <v>0</v>
      </c>
      <c r="Q107" s="19"/>
      <c r="R107" s="19"/>
    </row>
    <row r="108" s="11" customFormat="true" ht="12" hidden="false" customHeight="false" outlineLevel="0" collapsed="false">
      <c r="A108" s="102"/>
      <c r="B108" s="103"/>
      <c r="C108" s="104"/>
      <c r="D108" s="105"/>
      <c r="E108" s="106"/>
      <c r="F108" s="107"/>
      <c r="G108" s="107"/>
      <c r="H108" s="107"/>
      <c r="I108" s="106"/>
      <c r="J108" s="108"/>
      <c r="K108" s="109" t="s">
        <v>97</v>
      </c>
      <c r="L108" s="110" t="n">
        <f aca="false">SUM(L105:L107)</f>
        <v>0</v>
      </c>
      <c r="M108" s="111" t="n">
        <f aca="false">SUM(M105:M107)</f>
        <v>0</v>
      </c>
      <c r="N108" s="111" t="n">
        <f aca="false">SUM(N105:N107)</f>
        <v>0</v>
      </c>
      <c r="O108" s="111" t="n">
        <f aca="false">SUM(O105:O107)</f>
        <v>0</v>
      </c>
      <c r="P108" s="112" t="n">
        <f aca="false">SUM(M108:O108)</f>
        <v>0</v>
      </c>
      <c r="Q108" s="19"/>
      <c r="R108" s="19"/>
    </row>
    <row r="109" s="19" customFormat="true" ht="12" hidden="false" customHeight="false" outlineLevel="0" collapsed="false">
      <c r="A109" s="123"/>
      <c r="B109" s="124" t="s">
        <v>152</v>
      </c>
      <c r="C109" s="71" t="s">
        <v>153</v>
      </c>
      <c r="D109" s="125"/>
      <c r="E109" s="126"/>
      <c r="F109" s="127"/>
      <c r="G109" s="126"/>
      <c r="H109" s="128"/>
      <c r="I109" s="129"/>
      <c r="J109" s="129"/>
      <c r="K109" s="130"/>
      <c r="L109" s="131"/>
      <c r="M109" s="126"/>
      <c r="N109" s="126"/>
      <c r="O109" s="126"/>
      <c r="P109" s="132"/>
    </row>
    <row r="110" s="136" customFormat="true" ht="12" hidden="false" customHeight="false" outlineLevel="0" collapsed="false">
      <c r="A110" s="133" t="n">
        <v>1</v>
      </c>
      <c r="B110" s="83" t="s">
        <v>21</v>
      </c>
      <c r="C110" s="82" t="s">
        <v>154</v>
      </c>
      <c r="D110" s="83" t="s">
        <v>83</v>
      </c>
      <c r="E110" s="84" t="n">
        <v>2</v>
      </c>
      <c r="F110" s="85"/>
      <c r="G110" s="88"/>
      <c r="H110" s="87" t="n">
        <f aca="false">ROUND(F110*G110,2)</f>
        <v>0</v>
      </c>
      <c r="I110" s="88"/>
      <c r="J110" s="89"/>
      <c r="K110" s="114" t="n">
        <f aca="false">H110+I110+J110</f>
        <v>0</v>
      </c>
      <c r="L110" s="134" t="n">
        <f aca="false">ROUND(E110*F110,2)</f>
        <v>0</v>
      </c>
      <c r="M110" s="88" t="n">
        <f aca="false">ROUND(E110*H110,2)</f>
        <v>0</v>
      </c>
      <c r="N110" s="88" t="n">
        <f aca="false">ROUND(E110*I110,2)</f>
        <v>0</v>
      </c>
      <c r="O110" s="88" t="n">
        <f aca="false">ROUND(E110*J110,2)</f>
        <v>0</v>
      </c>
      <c r="P110" s="114" t="n">
        <f aca="false">SUM(M110:O110)</f>
        <v>0</v>
      </c>
      <c r="Q110" s="19"/>
      <c r="R110" s="19"/>
    </row>
    <row r="111" s="136" customFormat="true" ht="12" hidden="false" customHeight="false" outlineLevel="0" collapsed="false">
      <c r="A111" s="133" t="n">
        <f aca="false">A110+1</f>
        <v>2</v>
      </c>
      <c r="B111" s="83" t="s">
        <v>21</v>
      </c>
      <c r="C111" s="82" t="s">
        <v>155</v>
      </c>
      <c r="D111" s="83" t="s">
        <v>91</v>
      </c>
      <c r="E111" s="84" t="n">
        <v>15.7</v>
      </c>
      <c r="F111" s="85"/>
      <c r="G111" s="88"/>
      <c r="H111" s="87" t="n">
        <f aca="false">ROUND(F111*G111,2)</f>
        <v>0</v>
      </c>
      <c r="I111" s="88"/>
      <c r="J111" s="89"/>
      <c r="K111" s="114" t="n">
        <f aca="false">H111+I111+J111</f>
        <v>0</v>
      </c>
      <c r="L111" s="134" t="n">
        <f aca="false">ROUND(E111*F111,2)</f>
        <v>0</v>
      </c>
      <c r="M111" s="88" t="n">
        <f aca="false">ROUND(E111*H111,2)</f>
        <v>0</v>
      </c>
      <c r="N111" s="88" t="n">
        <f aca="false">ROUND(E111*I111,2)</f>
        <v>0</v>
      </c>
      <c r="O111" s="88" t="n">
        <f aca="false">ROUND(E111*J111,2)</f>
        <v>0</v>
      </c>
      <c r="P111" s="114" t="n">
        <f aca="false">SUM(M111:O111)</f>
        <v>0</v>
      </c>
      <c r="Q111" s="19"/>
      <c r="R111" s="19"/>
    </row>
    <row r="112" s="136" customFormat="true" ht="12" hidden="false" customHeight="false" outlineLevel="0" collapsed="false">
      <c r="A112" s="133" t="n">
        <f aca="false">A111+1</f>
        <v>3</v>
      </c>
      <c r="B112" s="83" t="s">
        <v>21</v>
      </c>
      <c r="C112" s="82" t="s">
        <v>156</v>
      </c>
      <c r="D112" s="83" t="s">
        <v>93</v>
      </c>
      <c r="E112" s="84" t="n">
        <v>4</v>
      </c>
      <c r="F112" s="85"/>
      <c r="G112" s="88"/>
      <c r="H112" s="87" t="n">
        <f aca="false">ROUND(F112*G112,2)</f>
        <v>0</v>
      </c>
      <c r="I112" s="88"/>
      <c r="J112" s="89"/>
      <c r="K112" s="114" t="n">
        <f aca="false">H112+I112+J112</f>
        <v>0</v>
      </c>
      <c r="L112" s="134" t="n">
        <f aca="false">ROUND(E112*F112,2)</f>
        <v>0</v>
      </c>
      <c r="M112" s="88" t="n">
        <f aca="false">ROUND(E112*H112,2)</f>
        <v>0</v>
      </c>
      <c r="N112" s="88" t="n">
        <f aca="false">ROUND(E112*I112,2)</f>
        <v>0</v>
      </c>
      <c r="O112" s="88" t="n">
        <f aca="false">ROUND(E112*J112,2)</f>
        <v>0</v>
      </c>
      <c r="P112" s="114" t="n">
        <f aca="false">SUM(M112:O112)</f>
        <v>0</v>
      </c>
      <c r="Q112" s="19"/>
      <c r="R112" s="19"/>
    </row>
    <row r="113" s="136" customFormat="true" ht="12" hidden="false" customHeight="false" outlineLevel="0" collapsed="false">
      <c r="A113" s="133" t="n">
        <f aca="false">A112+1</f>
        <v>4</v>
      </c>
      <c r="B113" s="83" t="s">
        <v>21</v>
      </c>
      <c r="C113" s="118" t="s">
        <v>157</v>
      </c>
      <c r="D113" s="84" t="s">
        <v>91</v>
      </c>
      <c r="E113" s="138" t="n">
        <v>16</v>
      </c>
      <c r="F113" s="89"/>
      <c r="G113" s="88"/>
      <c r="H113" s="87" t="n">
        <f aca="false">ROUND(F113*G113,2)</f>
        <v>0</v>
      </c>
      <c r="I113" s="88"/>
      <c r="J113" s="89"/>
      <c r="K113" s="114" t="n">
        <f aca="false">H113+I113+J113</f>
        <v>0</v>
      </c>
      <c r="L113" s="134" t="n">
        <f aca="false">ROUND(E113*F113,2)</f>
        <v>0</v>
      </c>
      <c r="M113" s="88" t="n">
        <f aca="false">ROUND(E113*H113,2)</f>
        <v>0</v>
      </c>
      <c r="N113" s="88" t="n">
        <f aca="false">ROUND(E113*I113,2)</f>
        <v>0</v>
      </c>
      <c r="O113" s="88" t="n">
        <f aca="false">ROUND(E113*J113,2)</f>
        <v>0</v>
      </c>
      <c r="P113" s="114" t="n">
        <f aca="false">SUM(M113:O113)</f>
        <v>0</v>
      </c>
      <c r="Q113" s="19"/>
      <c r="R113" s="19"/>
    </row>
    <row r="114" s="136" customFormat="true" ht="12" hidden="false" customHeight="false" outlineLevel="0" collapsed="false">
      <c r="A114" s="133" t="n">
        <f aca="false">A113+1</f>
        <v>5</v>
      </c>
      <c r="B114" s="83" t="s">
        <v>21</v>
      </c>
      <c r="C114" s="137" t="s">
        <v>158</v>
      </c>
      <c r="D114" s="84" t="s">
        <v>96</v>
      </c>
      <c r="E114" s="138" t="n">
        <v>1</v>
      </c>
      <c r="F114" s="89"/>
      <c r="G114" s="88"/>
      <c r="H114" s="87" t="n">
        <f aca="false">ROUND(F114*G114,2)</f>
        <v>0</v>
      </c>
      <c r="I114" s="88"/>
      <c r="J114" s="89"/>
      <c r="K114" s="114" t="n">
        <f aca="false">H114+I114+J114</f>
        <v>0</v>
      </c>
      <c r="L114" s="134" t="n">
        <f aca="false">ROUND(E114*F114,2)</f>
        <v>0</v>
      </c>
      <c r="M114" s="88" t="n">
        <f aca="false">ROUND(E114*H114,2)</f>
        <v>0</v>
      </c>
      <c r="N114" s="88" t="n">
        <f aca="false">ROUND(E114*I114,2)</f>
        <v>0</v>
      </c>
      <c r="O114" s="88" t="n">
        <f aca="false">ROUND(E114*J114,2)</f>
        <v>0</v>
      </c>
      <c r="P114" s="114" t="n">
        <f aca="false">SUM(M114:O114)</f>
        <v>0</v>
      </c>
      <c r="Q114" s="19"/>
      <c r="R114" s="19"/>
    </row>
    <row r="115" s="136" customFormat="true" ht="12" hidden="false" customHeight="false" outlineLevel="0" collapsed="false">
      <c r="A115" s="133" t="n">
        <f aca="false">A114+1</f>
        <v>6</v>
      </c>
      <c r="B115" s="83" t="s">
        <v>21</v>
      </c>
      <c r="C115" s="137" t="s">
        <v>159</v>
      </c>
      <c r="D115" s="84" t="s">
        <v>91</v>
      </c>
      <c r="E115" s="138" t="n">
        <v>22</v>
      </c>
      <c r="F115" s="89"/>
      <c r="G115" s="88"/>
      <c r="H115" s="87" t="n">
        <f aca="false">ROUND(F115*G115,2)</f>
        <v>0</v>
      </c>
      <c r="I115" s="88"/>
      <c r="J115" s="89"/>
      <c r="K115" s="114" t="n">
        <f aca="false">H115+I115+J115</f>
        <v>0</v>
      </c>
      <c r="L115" s="134" t="n">
        <f aca="false">ROUND(E115*F115,2)</f>
        <v>0</v>
      </c>
      <c r="M115" s="88" t="n">
        <f aca="false">ROUND(E115*H115,2)</f>
        <v>0</v>
      </c>
      <c r="N115" s="88" t="n">
        <f aca="false">ROUND(E115*I115,2)</f>
        <v>0</v>
      </c>
      <c r="O115" s="88" t="n">
        <f aca="false">ROUND(E115*J115,2)</f>
        <v>0</v>
      </c>
      <c r="P115" s="114" t="n">
        <f aca="false">SUM(M115:O115)</f>
        <v>0</v>
      </c>
      <c r="Q115" s="19"/>
      <c r="R115" s="19"/>
    </row>
    <row r="116" s="136" customFormat="true" ht="12" hidden="false" customHeight="false" outlineLevel="0" collapsed="false">
      <c r="A116" s="133" t="n">
        <f aca="false">A115+1</f>
        <v>7</v>
      </c>
      <c r="B116" s="83" t="s">
        <v>21</v>
      </c>
      <c r="C116" s="137" t="s">
        <v>160</v>
      </c>
      <c r="D116" s="84" t="s">
        <v>91</v>
      </c>
      <c r="E116" s="138" t="n">
        <v>6</v>
      </c>
      <c r="F116" s="89"/>
      <c r="G116" s="88"/>
      <c r="H116" s="87" t="n">
        <f aca="false">ROUND(F116*G116,2)</f>
        <v>0</v>
      </c>
      <c r="I116" s="88"/>
      <c r="J116" s="89"/>
      <c r="K116" s="114" t="n">
        <f aca="false">H116+I116+J116</f>
        <v>0</v>
      </c>
      <c r="L116" s="134" t="n">
        <f aca="false">ROUND(E116*F116,2)</f>
        <v>0</v>
      </c>
      <c r="M116" s="88" t="n">
        <f aca="false">ROUND(E116*H116,2)</f>
        <v>0</v>
      </c>
      <c r="N116" s="88" t="n">
        <f aca="false">ROUND(E116*I116,2)</f>
        <v>0</v>
      </c>
      <c r="O116" s="88" t="n">
        <f aca="false">ROUND(E116*J116,2)</f>
        <v>0</v>
      </c>
      <c r="P116" s="114" t="n">
        <f aca="false">SUM(M116:O116)</f>
        <v>0</v>
      </c>
      <c r="Q116" s="19"/>
      <c r="R116" s="19"/>
    </row>
    <row r="117" s="136" customFormat="true" ht="12" hidden="false" customHeight="false" outlineLevel="0" collapsed="false">
      <c r="A117" s="133" t="n">
        <f aca="false">A116+1</f>
        <v>8</v>
      </c>
      <c r="B117" s="83" t="s">
        <v>21</v>
      </c>
      <c r="C117" s="141" t="s">
        <v>137</v>
      </c>
      <c r="D117" s="142" t="s">
        <v>91</v>
      </c>
      <c r="E117" s="143" t="n">
        <v>24</v>
      </c>
      <c r="F117" s="144"/>
      <c r="G117" s="88"/>
      <c r="H117" s="87" t="n">
        <f aca="false">ROUND(F117*G117,2)</f>
        <v>0</v>
      </c>
      <c r="I117" s="88"/>
      <c r="J117" s="89"/>
      <c r="K117" s="114" t="n">
        <f aca="false">H117+I117+J117</f>
        <v>0</v>
      </c>
      <c r="L117" s="139" t="n">
        <f aca="false">ROUND(E117*F117,2)</f>
        <v>0</v>
      </c>
      <c r="M117" s="89" t="n">
        <f aca="false">ROUND(E117*H117,2)</f>
        <v>0</v>
      </c>
      <c r="N117" s="89" t="n">
        <f aca="false">ROUND(E117*I117,2)</f>
        <v>0</v>
      </c>
      <c r="O117" s="89" t="n">
        <f aca="false">ROUND(E117*J117,2)</f>
        <v>0</v>
      </c>
      <c r="P117" s="140" t="n">
        <f aca="false">SUM(M117:O117)</f>
        <v>0</v>
      </c>
      <c r="Q117" s="19"/>
      <c r="R117" s="19"/>
    </row>
    <row r="118" s="136" customFormat="true" ht="12" hidden="false" customHeight="false" outlineLevel="0" collapsed="false">
      <c r="A118" s="133" t="n">
        <f aca="false">A117+1</f>
        <v>9</v>
      </c>
      <c r="B118" s="83" t="s">
        <v>21</v>
      </c>
      <c r="C118" s="141" t="s">
        <v>138</v>
      </c>
      <c r="D118" s="142" t="s">
        <v>91</v>
      </c>
      <c r="E118" s="143" t="n">
        <v>6</v>
      </c>
      <c r="F118" s="144"/>
      <c r="G118" s="88"/>
      <c r="H118" s="87" t="n">
        <f aca="false">ROUND(F118*G118,2)</f>
        <v>0</v>
      </c>
      <c r="I118" s="88"/>
      <c r="J118" s="89"/>
      <c r="K118" s="114" t="n">
        <f aca="false">H118+I118+J118</f>
        <v>0</v>
      </c>
      <c r="L118" s="139" t="n">
        <f aca="false">ROUND(E118*F118,2)</f>
        <v>0</v>
      </c>
      <c r="M118" s="89" t="n">
        <f aca="false">ROUND(E118*H118,2)</f>
        <v>0</v>
      </c>
      <c r="N118" s="89" t="n">
        <f aca="false">ROUND(E118*I118,2)</f>
        <v>0</v>
      </c>
      <c r="O118" s="89" t="n">
        <f aca="false">ROUND(E118*J118,2)</f>
        <v>0</v>
      </c>
      <c r="P118" s="140" t="n">
        <f aca="false">SUM(M118:O118)</f>
        <v>0</v>
      </c>
      <c r="Q118" s="19"/>
      <c r="R118" s="19"/>
    </row>
    <row r="119" s="136" customFormat="true" ht="12" hidden="false" customHeight="false" outlineLevel="0" collapsed="false">
      <c r="A119" s="133" t="n">
        <f aca="false">A118+1</f>
        <v>10</v>
      </c>
      <c r="B119" s="83" t="s">
        <v>21</v>
      </c>
      <c r="C119" s="137" t="s">
        <v>161</v>
      </c>
      <c r="D119" s="84" t="s">
        <v>96</v>
      </c>
      <c r="E119" s="138" t="n">
        <v>1</v>
      </c>
      <c r="F119" s="89"/>
      <c r="G119" s="88"/>
      <c r="H119" s="87" t="n">
        <f aca="false">ROUND(F119*G119,2)</f>
        <v>0</v>
      </c>
      <c r="I119" s="88"/>
      <c r="J119" s="89"/>
      <c r="K119" s="114" t="n">
        <f aca="false">H119+I119+J119</f>
        <v>0</v>
      </c>
      <c r="L119" s="134" t="n">
        <f aca="false">ROUND(E119*F119,2)</f>
        <v>0</v>
      </c>
      <c r="M119" s="88" t="n">
        <f aca="false">ROUND(E119*H119,2)</f>
        <v>0</v>
      </c>
      <c r="N119" s="88" t="n">
        <f aca="false">ROUND(E119*I119,2)</f>
        <v>0</v>
      </c>
      <c r="O119" s="88" t="n">
        <f aca="false">ROUND(E119*J119,2)</f>
        <v>0</v>
      </c>
      <c r="P119" s="114" t="n">
        <f aca="false">SUM(M119:O119)</f>
        <v>0</v>
      </c>
      <c r="Q119" s="19"/>
      <c r="R119" s="19"/>
    </row>
    <row r="120" s="136" customFormat="true" ht="12" hidden="false" customHeight="false" outlineLevel="0" collapsed="false">
      <c r="A120" s="133" t="n">
        <f aca="false">A119+1</f>
        <v>11</v>
      </c>
      <c r="B120" s="83" t="s">
        <v>21</v>
      </c>
      <c r="C120" s="137" t="s">
        <v>162</v>
      </c>
      <c r="D120" s="84" t="s">
        <v>83</v>
      </c>
      <c r="E120" s="84" t="n">
        <v>2</v>
      </c>
      <c r="F120" s="117"/>
      <c r="G120" s="88"/>
      <c r="H120" s="87" t="n">
        <f aca="false">ROUND(F120*G120,2)</f>
        <v>0</v>
      </c>
      <c r="I120" s="88"/>
      <c r="J120" s="89"/>
      <c r="K120" s="114" t="n">
        <f aca="false">H120+I120+J120</f>
        <v>0</v>
      </c>
      <c r="L120" s="134" t="n">
        <f aca="false">ROUND(E120*F120,2)</f>
        <v>0</v>
      </c>
      <c r="M120" s="88" t="n">
        <f aca="false">ROUND(E120*H120,2)</f>
        <v>0</v>
      </c>
      <c r="N120" s="88" t="n">
        <f aca="false">ROUND(E120*I120,2)</f>
        <v>0</v>
      </c>
      <c r="O120" s="88" t="n">
        <f aca="false">ROUND(E120*J120,2)</f>
        <v>0</v>
      </c>
      <c r="P120" s="114" t="n">
        <f aca="false">SUM(M120:O120)</f>
        <v>0</v>
      </c>
      <c r="Q120" s="19"/>
      <c r="R120" s="19"/>
    </row>
    <row r="121" s="136" customFormat="true" ht="12" hidden="false" customHeight="false" outlineLevel="0" collapsed="false">
      <c r="A121" s="133" t="n">
        <f aca="false">A120+1</f>
        <v>12</v>
      </c>
      <c r="B121" s="83" t="s">
        <v>21</v>
      </c>
      <c r="C121" s="137" t="s">
        <v>163</v>
      </c>
      <c r="D121" s="84" t="s">
        <v>83</v>
      </c>
      <c r="E121" s="84" t="n">
        <v>1</v>
      </c>
      <c r="F121" s="117"/>
      <c r="G121" s="88"/>
      <c r="H121" s="87" t="n">
        <f aca="false">ROUND(F121*G121,2)</f>
        <v>0</v>
      </c>
      <c r="I121" s="88"/>
      <c r="J121" s="89"/>
      <c r="K121" s="114" t="n">
        <f aca="false">H121+I121+J121</f>
        <v>0</v>
      </c>
      <c r="L121" s="134" t="n">
        <f aca="false">ROUND(E121*F121,2)</f>
        <v>0</v>
      </c>
      <c r="M121" s="88" t="n">
        <f aca="false">ROUND(E121*H121,2)</f>
        <v>0</v>
      </c>
      <c r="N121" s="88" t="n">
        <f aca="false">ROUND(E121*I121,2)</f>
        <v>0</v>
      </c>
      <c r="O121" s="88" t="n">
        <f aca="false">ROUND(E121*J121,2)</f>
        <v>0</v>
      </c>
      <c r="P121" s="114" t="n">
        <f aca="false">SUM(M121:O121)</f>
        <v>0</v>
      </c>
      <c r="Q121" s="19"/>
      <c r="R121" s="19"/>
    </row>
    <row r="122" s="136" customFormat="true" ht="12" hidden="false" customHeight="false" outlineLevel="0" collapsed="false">
      <c r="A122" s="133" t="n">
        <f aca="false">A121+1</f>
        <v>13</v>
      </c>
      <c r="B122" s="83" t="s">
        <v>21</v>
      </c>
      <c r="C122" s="137" t="s">
        <v>164</v>
      </c>
      <c r="D122" s="84" t="s">
        <v>83</v>
      </c>
      <c r="E122" s="84" t="n">
        <v>3</v>
      </c>
      <c r="F122" s="117"/>
      <c r="G122" s="88"/>
      <c r="H122" s="117" t="n">
        <f aca="false">ROUND(F122*G122,2)</f>
        <v>0</v>
      </c>
      <c r="I122" s="88"/>
      <c r="J122" s="89"/>
      <c r="K122" s="114" t="n">
        <f aca="false">H122+I122+J122</f>
        <v>0</v>
      </c>
      <c r="L122" s="134" t="n">
        <f aca="false">ROUND(E122*F122,2)</f>
        <v>0</v>
      </c>
      <c r="M122" s="88" t="n">
        <f aca="false">ROUND(E122*H122,2)</f>
        <v>0</v>
      </c>
      <c r="N122" s="88" t="n">
        <f aca="false">ROUND(E122*I122,2)</f>
        <v>0</v>
      </c>
      <c r="O122" s="88" t="n">
        <f aca="false">ROUND(E122*J122,2)</f>
        <v>0</v>
      </c>
      <c r="P122" s="114" t="n">
        <f aca="false">SUM(M122:O122)</f>
        <v>0</v>
      </c>
      <c r="Q122" s="19"/>
      <c r="R122" s="19"/>
    </row>
    <row r="123" s="136" customFormat="true" ht="12" hidden="false" customHeight="false" outlineLevel="0" collapsed="false">
      <c r="A123" s="133" t="n">
        <f aca="false">A122+1</f>
        <v>14</v>
      </c>
      <c r="B123" s="83" t="s">
        <v>21</v>
      </c>
      <c r="C123" s="94" t="s">
        <v>165</v>
      </c>
      <c r="D123" s="95" t="s">
        <v>83</v>
      </c>
      <c r="E123" s="84" t="n">
        <v>3</v>
      </c>
      <c r="F123" s="85"/>
      <c r="G123" s="88"/>
      <c r="H123" s="87" t="n">
        <f aca="false">ROUND(F123*G123,2)</f>
        <v>0</v>
      </c>
      <c r="I123" s="95"/>
      <c r="J123" s="89"/>
      <c r="K123" s="114" t="n">
        <f aca="false">H123+I123+J123</f>
        <v>0</v>
      </c>
      <c r="L123" s="139" t="n">
        <f aca="false">ROUND(E123*F123,2)</f>
        <v>0</v>
      </c>
      <c r="M123" s="89" t="n">
        <f aca="false">ROUND(E123*H123,2)</f>
        <v>0</v>
      </c>
      <c r="N123" s="89" t="n">
        <f aca="false">ROUND(E123*I123,2)</f>
        <v>0</v>
      </c>
      <c r="O123" s="89" t="n">
        <f aca="false">ROUND(E123*J123,2)</f>
        <v>0</v>
      </c>
      <c r="P123" s="140" t="n">
        <f aca="false">SUM(M123:O123)</f>
        <v>0</v>
      </c>
      <c r="Q123" s="19"/>
      <c r="R123" s="19"/>
    </row>
    <row r="124" s="136" customFormat="true" ht="12" hidden="false" customHeight="false" outlineLevel="0" collapsed="false">
      <c r="A124" s="133" t="n">
        <f aca="false">A123+1</f>
        <v>15</v>
      </c>
      <c r="B124" s="83" t="s">
        <v>21</v>
      </c>
      <c r="C124" s="137" t="s">
        <v>166</v>
      </c>
      <c r="D124" s="84" t="s">
        <v>83</v>
      </c>
      <c r="E124" s="84" t="n">
        <v>3</v>
      </c>
      <c r="F124" s="117"/>
      <c r="G124" s="88"/>
      <c r="H124" s="117" t="n">
        <f aca="false">ROUND(F124*G124,2)</f>
        <v>0</v>
      </c>
      <c r="I124" s="89"/>
      <c r="J124" s="89"/>
      <c r="K124" s="114" t="n">
        <f aca="false">H124+I124+J124</f>
        <v>0</v>
      </c>
      <c r="L124" s="139" t="n">
        <f aca="false">ROUND(E124*F124,2)</f>
        <v>0</v>
      </c>
      <c r="M124" s="89" t="n">
        <f aca="false">ROUND(E124*H124,2)</f>
        <v>0</v>
      </c>
      <c r="N124" s="89" t="n">
        <f aca="false">ROUND(E124*I124,2)</f>
        <v>0</v>
      </c>
      <c r="O124" s="89" t="n">
        <f aca="false">ROUND(E124*J124,2)</f>
        <v>0</v>
      </c>
      <c r="P124" s="140" t="n">
        <f aca="false">SUM(M124:O124)</f>
        <v>0</v>
      </c>
      <c r="Q124" s="19"/>
      <c r="R124" s="19"/>
    </row>
    <row r="125" s="136" customFormat="true" ht="12" hidden="false" customHeight="false" outlineLevel="0" collapsed="false">
      <c r="A125" s="133" t="n">
        <f aca="false">A124+1</f>
        <v>16</v>
      </c>
      <c r="B125" s="83" t="s">
        <v>21</v>
      </c>
      <c r="C125" s="137" t="s">
        <v>167</v>
      </c>
      <c r="D125" s="84" t="s">
        <v>83</v>
      </c>
      <c r="E125" s="84" t="n">
        <v>3</v>
      </c>
      <c r="F125" s="117"/>
      <c r="G125" s="88"/>
      <c r="H125" s="117" t="n">
        <f aca="false">ROUND(F125*G125,2)</f>
        <v>0</v>
      </c>
      <c r="I125" s="88"/>
      <c r="J125" s="89"/>
      <c r="K125" s="114" t="n">
        <f aca="false">H125+I125+J125</f>
        <v>0</v>
      </c>
      <c r="L125" s="139" t="n">
        <f aca="false">ROUND(E125*F125,2)</f>
        <v>0</v>
      </c>
      <c r="M125" s="89" t="n">
        <f aca="false">ROUND(E125*H125,2)</f>
        <v>0</v>
      </c>
      <c r="N125" s="89" t="n">
        <f aca="false">ROUND(E125*I125,2)</f>
        <v>0</v>
      </c>
      <c r="O125" s="89" t="n">
        <f aca="false">ROUND(E125*J125,2)</f>
        <v>0</v>
      </c>
      <c r="P125" s="140" t="n">
        <f aca="false">SUM(M125:O125)</f>
        <v>0</v>
      </c>
      <c r="Q125" s="19"/>
      <c r="R125" s="19"/>
    </row>
    <row r="126" s="136" customFormat="true" ht="12" hidden="false" customHeight="false" outlineLevel="0" collapsed="false">
      <c r="A126" s="133" t="n">
        <f aca="false">A125+1</f>
        <v>17</v>
      </c>
      <c r="B126" s="83" t="s">
        <v>21</v>
      </c>
      <c r="C126" s="137" t="s">
        <v>117</v>
      </c>
      <c r="D126" s="84" t="s">
        <v>118</v>
      </c>
      <c r="E126" s="84" t="n">
        <v>1</v>
      </c>
      <c r="F126" s="85"/>
      <c r="G126" s="88"/>
      <c r="H126" s="87" t="n">
        <f aca="false">ROUND(F126*G126,2)</f>
        <v>0</v>
      </c>
      <c r="I126" s="88"/>
      <c r="J126" s="89"/>
      <c r="K126" s="114" t="n">
        <f aca="false">H126+I126+J126</f>
        <v>0</v>
      </c>
      <c r="L126" s="139" t="n">
        <f aca="false">ROUND(E126*F126,2)</f>
        <v>0</v>
      </c>
      <c r="M126" s="89" t="n">
        <f aca="false">ROUND(E126*H126,2)</f>
        <v>0</v>
      </c>
      <c r="N126" s="89" t="n">
        <f aca="false">ROUND(E126*I126,2)</f>
        <v>0</v>
      </c>
      <c r="O126" s="89" t="n">
        <f aca="false">ROUND(E126*J126,2)</f>
        <v>0</v>
      </c>
      <c r="P126" s="140" t="n">
        <f aca="false">SUM(M126:O126)</f>
        <v>0</v>
      </c>
      <c r="Q126" s="19"/>
      <c r="R126" s="19"/>
    </row>
    <row r="127" s="11" customFormat="true" ht="12" hidden="false" customHeight="false" outlineLevel="0" collapsed="false">
      <c r="A127" s="102"/>
      <c r="B127" s="156"/>
      <c r="C127" s="157"/>
      <c r="D127" s="158"/>
      <c r="E127" s="159"/>
      <c r="F127" s="160"/>
      <c r="G127" s="160"/>
      <c r="H127" s="160"/>
      <c r="I127" s="160"/>
      <c r="J127" s="161"/>
      <c r="K127" s="162" t="s">
        <v>97</v>
      </c>
      <c r="L127" s="173" t="n">
        <f aca="false">SUM(L109:L126)</f>
        <v>0</v>
      </c>
      <c r="M127" s="174" t="n">
        <f aca="false">SUM(M109:M126)</f>
        <v>0</v>
      </c>
      <c r="N127" s="174" t="n">
        <f aca="false">SUM(N109:N126)</f>
        <v>0</v>
      </c>
      <c r="O127" s="174" t="n">
        <f aca="false">SUM(O109:O126)</f>
        <v>0</v>
      </c>
      <c r="P127" s="175" t="n">
        <f aca="false">SUM(M127:O127)</f>
        <v>0</v>
      </c>
      <c r="Q127" s="113"/>
      <c r="R127" s="19"/>
    </row>
    <row r="128" s="19" customFormat="true" ht="12" hidden="false" customHeight="false" outlineLevel="0" collapsed="false">
      <c r="A128" s="123"/>
      <c r="B128" s="124" t="s">
        <v>168</v>
      </c>
      <c r="C128" s="71" t="s">
        <v>169</v>
      </c>
      <c r="D128" s="125"/>
      <c r="E128" s="126"/>
      <c r="F128" s="127"/>
      <c r="G128" s="126"/>
      <c r="H128" s="128"/>
      <c r="I128" s="129"/>
      <c r="J128" s="129"/>
      <c r="K128" s="130"/>
      <c r="L128" s="131"/>
      <c r="M128" s="126"/>
      <c r="N128" s="126"/>
      <c r="O128" s="126"/>
      <c r="P128" s="132"/>
    </row>
    <row r="129" s="136" customFormat="true" ht="36" hidden="false" customHeight="false" outlineLevel="0" collapsed="false">
      <c r="A129" s="133" t="n">
        <v>1</v>
      </c>
      <c r="B129" s="83" t="s">
        <v>21</v>
      </c>
      <c r="C129" s="170" t="s">
        <v>170</v>
      </c>
      <c r="D129" s="171" t="s">
        <v>83</v>
      </c>
      <c r="E129" s="171" t="n">
        <v>2</v>
      </c>
      <c r="F129" s="86"/>
      <c r="G129" s="88"/>
      <c r="H129" s="89" t="n">
        <f aca="false">ROUND(F129*G129,2)</f>
        <v>0</v>
      </c>
      <c r="I129" s="88"/>
      <c r="J129" s="89"/>
      <c r="K129" s="114" t="n">
        <f aca="false">H129+I129+J129</f>
        <v>0</v>
      </c>
      <c r="L129" s="134" t="n">
        <f aca="false">ROUND(E129*F129,2)</f>
        <v>0</v>
      </c>
      <c r="M129" s="88" t="n">
        <f aca="false">ROUND(E129*H129,2)</f>
        <v>0</v>
      </c>
      <c r="N129" s="88" t="n">
        <f aca="false">ROUND(E129*I129,2)</f>
        <v>0</v>
      </c>
      <c r="O129" s="88" t="n">
        <f aca="false">ROUND(E129*J129,2)</f>
        <v>0</v>
      </c>
      <c r="P129" s="114" t="n">
        <f aca="false">SUM(M129:O129)</f>
        <v>0</v>
      </c>
      <c r="Q129" s="19"/>
      <c r="R129" s="19"/>
    </row>
    <row r="130" s="136" customFormat="true" ht="12" hidden="false" customHeight="false" outlineLevel="0" collapsed="false">
      <c r="A130" s="133" t="n">
        <f aca="false">A129+1</f>
        <v>2</v>
      </c>
      <c r="B130" s="83" t="s">
        <v>21</v>
      </c>
      <c r="C130" s="170" t="s">
        <v>171</v>
      </c>
      <c r="D130" s="171" t="s">
        <v>91</v>
      </c>
      <c r="E130" s="171" t="n">
        <v>26</v>
      </c>
      <c r="F130" s="86"/>
      <c r="G130" s="88"/>
      <c r="H130" s="89" t="n">
        <f aca="false">ROUND(F130*G130,2)</f>
        <v>0</v>
      </c>
      <c r="I130" s="88"/>
      <c r="J130" s="89"/>
      <c r="K130" s="114" t="n">
        <f aca="false">H130+I130+J130</f>
        <v>0</v>
      </c>
      <c r="L130" s="134" t="n">
        <f aca="false">ROUND(E130*F130,2)</f>
        <v>0</v>
      </c>
      <c r="M130" s="88" t="n">
        <f aca="false">ROUND(E130*H130,2)</f>
        <v>0</v>
      </c>
      <c r="N130" s="88" t="n">
        <f aca="false">ROUND(E130*I130,2)</f>
        <v>0</v>
      </c>
      <c r="O130" s="88" t="n">
        <f aca="false">ROUND(E130*J130,2)</f>
        <v>0</v>
      </c>
      <c r="P130" s="114" t="n">
        <f aca="false">SUM(M130:O130)</f>
        <v>0</v>
      </c>
      <c r="Q130" s="19"/>
      <c r="R130" s="19"/>
    </row>
    <row r="131" s="136" customFormat="true" ht="12" hidden="false" customHeight="false" outlineLevel="0" collapsed="false">
      <c r="A131" s="133" t="n">
        <f aca="false">A130+1</f>
        <v>3</v>
      </c>
      <c r="B131" s="83" t="s">
        <v>21</v>
      </c>
      <c r="C131" s="172" t="s">
        <v>172</v>
      </c>
      <c r="D131" s="171" t="s">
        <v>83</v>
      </c>
      <c r="E131" s="171" t="n">
        <v>6</v>
      </c>
      <c r="F131" s="86"/>
      <c r="G131" s="88"/>
      <c r="H131" s="89" t="n">
        <f aca="false">ROUND(F131*G131,2)</f>
        <v>0</v>
      </c>
      <c r="I131" s="88"/>
      <c r="J131" s="89"/>
      <c r="K131" s="114" t="n">
        <f aca="false">H131+I131+J131</f>
        <v>0</v>
      </c>
      <c r="L131" s="134" t="n">
        <f aca="false">ROUND(E131*F131,2)</f>
        <v>0</v>
      </c>
      <c r="M131" s="88" t="n">
        <f aca="false">ROUND(E131*H131,2)</f>
        <v>0</v>
      </c>
      <c r="N131" s="88" t="n">
        <f aca="false">ROUND(E131*I131,2)</f>
        <v>0</v>
      </c>
      <c r="O131" s="88" t="n">
        <f aca="false">ROUND(E131*J131,2)</f>
        <v>0</v>
      </c>
      <c r="P131" s="114" t="n">
        <f aca="false">SUM(M131:O131)</f>
        <v>0</v>
      </c>
      <c r="Q131" s="19"/>
      <c r="R131" s="19"/>
    </row>
    <row r="132" s="136" customFormat="true" ht="12" hidden="false" customHeight="false" outlineLevel="0" collapsed="false">
      <c r="A132" s="133" t="n">
        <f aca="false">A131+1</f>
        <v>4</v>
      </c>
      <c r="B132" s="83" t="s">
        <v>21</v>
      </c>
      <c r="C132" s="152" t="s">
        <v>173</v>
      </c>
      <c r="D132" s="153" t="s">
        <v>83</v>
      </c>
      <c r="E132" s="153" t="n">
        <v>2</v>
      </c>
      <c r="F132" s="176"/>
      <c r="G132" s="88"/>
      <c r="H132" s="155" t="n">
        <f aca="false">ROUND(G132*F132,2)</f>
        <v>0</v>
      </c>
      <c r="I132" s="88"/>
      <c r="J132" s="89"/>
      <c r="K132" s="114" t="n">
        <f aca="false">H132+I132+J132</f>
        <v>0</v>
      </c>
      <c r="L132" s="134" t="n">
        <f aca="false">ROUND(E132*F132,2)</f>
        <v>0</v>
      </c>
      <c r="M132" s="88" t="n">
        <f aca="false">ROUND(E132*H132,2)</f>
        <v>0</v>
      </c>
      <c r="N132" s="88" t="n">
        <f aca="false">ROUND(E132*I132,2)</f>
        <v>0</v>
      </c>
      <c r="O132" s="88" t="n">
        <f aca="false">ROUND(E132*J132,2)</f>
        <v>0</v>
      </c>
      <c r="P132" s="114" t="n">
        <f aca="false">SUM(M132:O132)</f>
        <v>0</v>
      </c>
      <c r="Q132" s="19"/>
      <c r="R132" s="19"/>
    </row>
    <row r="133" s="136" customFormat="true" ht="12" hidden="false" customHeight="false" outlineLevel="0" collapsed="false">
      <c r="A133" s="133" t="n">
        <f aca="false">A132+1</f>
        <v>5</v>
      </c>
      <c r="B133" s="83" t="s">
        <v>21</v>
      </c>
      <c r="C133" s="152" t="s">
        <v>174</v>
      </c>
      <c r="D133" s="153" t="s">
        <v>83</v>
      </c>
      <c r="E133" s="153" t="n">
        <v>12</v>
      </c>
      <c r="F133" s="176"/>
      <c r="G133" s="88"/>
      <c r="H133" s="155" t="n">
        <f aca="false">ROUND(G133*F133,2)</f>
        <v>0</v>
      </c>
      <c r="I133" s="88"/>
      <c r="J133" s="89"/>
      <c r="K133" s="114" t="n">
        <f aca="false">H133+I133+J133</f>
        <v>0</v>
      </c>
      <c r="L133" s="134" t="n">
        <f aca="false">ROUND(E133*F133,2)</f>
        <v>0</v>
      </c>
      <c r="M133" s="88" t="n">
        <f aca="false">ROUND(E133*H133,2)</f>
        <v>0</v>
      </c>
      <c r="N133" s="88" t="n">
        <f aca="false">ROUND(E133*I133,2)</f>
        <v>0</v>
      </c>
      <c r="O133" s="88" t="n">
        <f aca="false">ROUND(E133*J133,2)</f>
        <v>0</v>
      </c>
      <c r="P133" s="114" t="n">
        <f aca="false">SUM(M133:O133)</f>
        <v>0</v>
      </c>
      <c r="Q133" s="19"/>
      <c r="R133" s="19"/>
    </row>
    <row r="134" s="136" customFormat="true" ht="12" hidden="false" customHeight="false" outlineLevel="0" collapsed="false">
      <c r="A134" s="133" t="n">
        <f aca="false">A133+1</f>
        <v>6</v>
      </c>
      <c r="B134" s="83" t="s">
        <v>21</v>
      </c>
      <c r="C134" s="152" t="s">
        <v>175</v>
      </c>
      <c r="D134" s="153" t="s">
        <v>83</v>
      </c>
      <c r="E134" s="153" t="n">
        <v>8</v>
      </c>
      <c r="F134" s="176"/>
      <c r="G134" s="88"/>
      <c r="H134" s="155" t="n">
        <f aca="false">ROUND(G134*F134,2)</f>
        <v>0</v>
      </c>
      <c r="I134" s="88"/>
      <c r="J134" s="89"/>
      <c r="K134" s="114" t="n">
        <f aca="false">H134+I134+J134</f>
        <v>0</v>
      </c>
      <c r="L134" s="139" t="n">
        <f aca="false">ROUND(E134*F134,2)</f>
        <v>0</v>
      </c>
      <c r="M134" s="89" t="n">
        <f aca="false">ROUND(E134*H134,2)</f>
        <v>0</v>
      </c>
      <c r="N134" s="89" t="n">
        <f aca="false">ROUND(E134*I134,2)</f>
        <v>0</v>
      </c>
      <c r="O134" s="89" t="n">
        <f aca="false">ROUND(E134*J134,2)</f>
        <v>0</v>
      </c>
      <c r="P134" s="140" t="n">
        <f aca="false">SUM(M134:O134)</f>
        <v>0</v>
      </c>
      <c r="Q134" s="19"/>
      <c r="R134" s="19"/>
    </row>
    <row r="135" s="136" customFormat="true" ht="12" hidden="false" customHeight="false" outlineLevel="0" collapsed="false">
      <c r="A135" s="133" t="n">
        <f aca="false">A134+1</f>
        <v>7</v>
      </c>
      <c r="B135" s="83" t="s">
        <v>21</v>
      </c>
      <c r="C135" s="152" t="s">
        <v>176</v>
      </c>
      <c r="D135" s="153" t="s">
        <v>83</v>
      </c>
      <c r="E135" s="153" t="n">
        <v>12</v>
      </c>
      <c r="F135" s="176"/>
      <c r="G135" s="88"/>
      <c r="H135" s="155" t="n">
        <f aca="false">ROUND(G135*F135,2)</f>
        <v>0</v>
      </c>
      <c r="I135" s="88"/>
      <c r="J135" s="89"/>
      <c r="K135" s="114" t="n">
        <f aca="false">H135+I135+J135</f>
        <v>0</v>
      </c>
      <c r="L135" s="139" t="n">
        <f aca="false">ROUND(E135*F135,2)</f>
        <v>0</v>
      </c>
      <c r="M135" s="89" t="n">
        <f aca="false">ROUND(E135*H135,2)</f>
        <v>0</v>
      </c>
      <c r="N135" s="89" t="n">
        <f aca="false">ROUND(E135*I135,2)</f>
        <v>0</v>
      </c>
      <c r="O135" s="89" t="n">
        <f aca="false">ROUND(E135*J135,2)</f>
        <v>0</v>
      </c>
      <c r="P135" s="140" t="n">
        <f aca="false">SUM(M135:O135)</f>
        <v>0</v>
      </c>
      <c r="Q135" s="19"/>
      <c r="R135" s="19"/>
    </row>
    <row r="136" s="136" customFormat="true" ht="12" hidden="false" customHeight="false" outlineLevel="0" collapsed="false">
      <c r="A136" s="133" t="n">
        <f aca="false">A135+1</f>
        <v>8</v>
      </c>
      <c r="B136" s="83" t="s">
        <v>21</v>
      </c>
      <c r="C136" s="94" t="s">
        <v>177</v>
      </c>
      <c r="D136" s="95" t="s">
        <v>83</v>
      </c>
      <c r="E136" s="84" t="n">
        <v>2</v>
      </c>
      <c r="F136" s="85"/>
      <c r="G136" s="88"/>
      <c r="H136" s="155" t="n">
        <f aca="false">ROUND(G136*F136,2)</f>
        <v>0</v>
      </c>
      <c r="I136" s="88"/>
      <c r="J136" s="89"/>
      <c r="K136" s="114" t="n">
        <f aca="false">H136+I136+J136</f>
        <v>0</v>
      </c>
      <c r="L136" s="139" t="n">
        <f aca="false">ROUND(E136*F136,2)</f>
        <v>0</v>
      </c>
      <c r="M136" s="89" t="n">
        <f aca="false">ROUND(E136*H136,2)</f>
        <v>0</v>
      </c>
      <c r="N136" s="89" t="n">
        <f aca="false">ROUND(E136*I136,2)</f>
        <v>0</v>
      </c>
      <c r="O136" s="89" t="n">
        <f aca="false">ROUND(E136*J136,2)</f>
        <v>0</v>
      </c>
      <c r="P136" s="140" t="n">
        <f aca="false">SUM(M136:O136)</f>
        <v>0</v>
      </c>
      <c r="Q136" s="19"/>
      <c r="R136" s="19"/>
      <c r="S136" s="113" t="e">
        <f aca="false">#REF!+#REF!</f>
        <v>#REF!</v>
      </c>
    </row>
    <row r="137" s="136" customFormat="true" ht="12" hidden="false" customHeight="false" outlineLevel="0" collapsed="false">
      <c r="A137" s="133" t="n">
        <f aca="false">A136+1</f>
        <v>9</v>
      </c>
      <c r="B137" s="83" t="s">
        <v>21</v>
      </c>
      <c r="C137" s="94" t="s">
        <v>178</v>
      </c>
      <c r="D137" s="95" t="s">
        <v>83</v>
      </c>
      <c r="E137" s="84" t="n">
        <v>10</v>
      </c>
      <c r="F137" s="85"/>
      <c r="G137" s="88"/>
      <c r="H137" s="155" t="n">
        <f aca="false">ROUND(G137*F137,2)</f>
        <v>0</v>
      </c>
      <c r="I137" s="88"/>
      <c r="J137" s="89"/>
      <c r="K137" s="114" t="n">
        <f aca="false">H137+I137+J137</f>
        <v>0</v>
      </c>
      <c r="L137" s="139" t="n">
        <f aca="false">ROUND(E137*F137,2)</f>
        <v>0</v>
      </c>
      <c r="M137" s="89" t="n">
        <f aca="false">ROUND(E137*H137,2)</f>
        <v>0</v>
      </c>
      <c r="N137" s="89" t="n">
        <f aca="false">ROUND(E137*I137,2)</f>
        <v>0</v>
      </c>
      <c r="O137" s="89" t="n">
        <f aca="false">ROUND(E137*J137,2)</f>
        <v>0</v>
      </c>
      <c r="P137" s="140" t="n">
        <f aca="false">SUM(M137:O137)</f>
        <v>0</v>
      </c>
      <c r="Q137" s="19"/>
      <c r="R137" s="19"/>
      <c r="S137" s="113" t="e">
        <f aca="false">#REF!+#REF!</f>
        <v>#REF!</v>
      </c>
    </row>
    <row r="138" s="136" customFormat="true" ht="12" hidden="false" customHeight="false" outlineLevel="0" collapsed="false">
      <c r="A138" s="133" t="n">
        <f aca="false">A137+1</f>
        <v>10</v>
      </c>
      <c r="B138" s="83" t="s">
        <v>21</v>
      </c>
      <c r="C138" s="137" t="s">
        <v>179</v>
      </c>
      <c r="D138" s="84" t="s">
        <v>118</v>
      </c>
      <c r="E138" s="84" t="n">
        <v>2</v>
      </c>
      <c r="F138" s="85"/>
      <c r="G138" s="88"/>
      <c r="H138" s="155" t="n">
        <f aca="false">ROUND(G138*F138,2)</f>
        <v>0</v>
      </c>
      <c r="I138" s="88"/>
      <c r="J138" s="89"/>
      <c r="K138" s="114" t="n">
        <f aca="false">H138+I138+J138</f>
        <v>0</v>
      </c>
      <c r="L138" s="139" t="n">
        <f aca="false">ROUND(E138*F138,2)</f>
        <v>0</v>
      </c>
      <c r="M138" s="89" t="n">
        <f aca="false">ROUND(E138*H138,2)</f>
        <v>0</v>
      </c>
      <c r="N138" s="89" t="n">
        <f aca="false">ROUND(E138*I138,2)</f>
        <v>0</v>
      </c>
      <c r="O138" s="89" t="n">
        <f aca="false">ROUND(E138*J138,2)</f>
        <v>0</v>
      </c>
      <c r="P138" s="140" t="n">
        <f aca="false">SUM(M138:O138)</f>
        <v>0</v>
      </c>
      <c r="Q138" s="19"/>
      <c r="R138" s="19"/>
    </row>
    <row r="139" s="136" customFormat="true" ht="12" hidden="false" customHeight="false" outlineLevel="0" collapsed="false">
      <c r="A139" s="133" t="n">
        <f aca="false">A138+1</f>
        <v>11</v>
      </c>
      <c r="B139" s="83" t="s">
        <v>21</v>
      </c>
      <c r="C139" s="152" t="s">
        <v>117</v>
      </c>
      <c r="D139" s="153" t="s">
        <v>118</v>
      </c>
      <c r="E139" s="153" t="n">
        <v>2</v>
      </c>
      <c r="F139" s="154"/>
      <c r="G139" s="88"/>
      <c r="H139" s="155" t="n">
        <f aca="false">ROUND(G139*F139,2)</f>
        <v>0</v>
      </c>
      <c r="I139" s="88"/>
      <c r="J139" s="89"/>
      <c r="K139" s="114" t="n">
        <f aca="false">H139+I139+J139</f>
        <v>0</v>
      </c>
      <c r="L139" s="139" t="n">
        <f aca="false">ROUND(E139*F139,2)</f>
        <v>0</v>
      </c>
      <c r="M139" s="89" t="n">
        <f aca="false">ROUND(E139*H139,2)</f>
        <v>0</v>
      </c>
      <c r="N139" s="89" t="n">
        <f aca="false">ROUND(E139*I139,2)</f>
        <v>0</v>
      </c>
      <c r="O139" s="89" t="n">
        <f aca="false">ROUND(E139*J139,2)</f>
        <v>0</v>
      </c>
      <c r="P139" s="140" t="n">
        <f aca="false">SUM(M139:O139)</f>
        <v>0</v>
      </c>
      <c r="Q139" s="19"/>
      <c r="R139" s="19"/>
    </row>
    <row r="140" s="11" customFormat="true" ht="12" hidden="false" customHeight="false" outlineLevel="0" collapsed="false">
      <c r="A140" s="102"/>
      <c r="B140" s="156"/>
      <c r="C140" s="157"/>
      <c r="D140" s="158"/>
      <c r="E140" s="159"/>
      <c r="F140" s="160"/>
      <c r="G140" s="160"/>
      <c r="H140" s="160"/>
      <c r="I140" s="160"/>
      <c r="J140" s="161"/>
      <c r="K140" s="162" t="s">
        <v>97</v>
      </c>
      <c r="L140" s="163" t="n">
        <f aca="false">SUM(L128:L139)</f>
        <v>0</v>
      </c>
      <c r="M140" s="164" t="n">
        <f aca="false">SUM(M128:M139)</f>
        <v>0</v>
      </c>
      <c r="N140" s="164" t="n">
        <f aca="false">SUM(N128:N139)</f>
        <v>0</v>
      </c>
      <c r="O140" s="164" t="n">
        <f aca="false">SUM(O128:O139)</f>
        <v>0</v>
      </c>
      <c r="P140" s="165" t="n">
        <f aca="false">SUM(M140:O140)</f>
        <v>0</v>
      </c>
      <c r="Q140" s="113"/>
      <c r="R140" s="19"/>
    </row>
    <row r="141" s="11" customFormat="true" ht="12.75" hidden="false" customHeight="false" outlineLevel="0" collapsed="false">
      <c r="A141" s="69"/>
      <c r="B141" s="177"/>
      <c r="C141" s="178"/>
      <c r="D141" s="179"/>
      <c r="E141" s="177"/>
      <c r="F141" s="180"/>
      <c r="G141" s="181"/>
      <c r="H141" s="181"/>
      <c r="I141" s="181"/>
      <c r="J141" s="182"/>
      <c r="K141" s="182"/>
      <c r="L141" s="180"/>
      <c r="M141" s="180"/>
      <c r="N141" s="180"/>
      <c r="O141" s="180"/>
      <c r="P141" s="183"/>
      <c r="Q141" s="19"/>
      <c r="R141" s="19"/>
    </row>
    <row r="142" s="11" customFormat="true" ht="12" hidden="false" customHeight="false" outlineLevel="0" collapsed="false">
      <c r="A142" s="184"/>
      <c r="B142" s="185"/>
      <c r="C142" s="186"/>
      <c r="D142" s="185"/>
      <c r="E142" s="187"/>
      <c r="F142" s="187"/>
      <c r="G142" s="187"/>
      <c r="H142" s="188"/>
      <c r="I142" s="188"/>
      <c r="J142" s="186" t="s">
        <v>180</v>
      </c>
      <c r="K142" s="185"/>
      <c r="L142" s="189" t="n">
        <f aca="false">SUM(L17:L141)/2</f>
        <v>0</v>
      </c>
      <c r="M142" s="190" t="n">
        <f aca="false">SUM(M17:M141)/2</f>
        <v>0</v>
      </c>
      <c r="N142" s="190" t="n">
        <f aca="false">SUM(N17:N141)/2</f>
        <v>0</v>
      </c>
      <c r="O142" s="190" t="n">
        <f aca="false">SUM(O17:O141)/2</f>
        <v>0</v>
      </c>
      <c r="P142" s="191" t="n">
        <f aca="false">SUM(P17:P141)/2</f>
        <v>0</v>
      </c>
      <c r="Q142" s="192" t="n">
        <f aca="false">P142</f>
        <v>0</v>
      </c>
      <c r="R142" s="192"/>
      <c r="S142" s="192"/>
    </row>
    <row r="143" s="11" customFormat="true" ht="12" hidden="false" customHeight="false" outlineLevel="0" collapsed="false">
      <c r="A143" s="193"/>
      <c r="B143" s="194"/>
      <c r="C143" s="195"/>
      <c r="D143" s="194"/>
      <c r="E143" s="196"/>
      <c r="F143" s="196"/>
      <c r="G143" s="196"/>
      <c r="H143" s="197"/>
      <c r="I143" s="198" t="s">
        <v>181</v>
      </c>
      <c r="J143" s="199" t="n">
        <v>0.05</v>
      </c>
      <c r="K143" s="194" t="s">
        <v>43</v>
      </c>
      <c r="L143" s="200"/>
      <c r="M143" s="201"/>
      <c r="N143" s="202" t="n">
        <f aca="false">ROUND(N142*J143,2)</f>
        <v>0</v>
      </c>
      <c r="O143" s="202"/>
      <c r="P143" s="203" t="n">
        <f aca="false">N143+O143</f>
        <v>0</v>
      </c>
      <c r="Q143" s="192" t="n">
        <f aca="false">P143</f>
        <v>0</v>
      </c>
      <c r="R143" s="192"/>
      <c r="S143" s="192"/>
    </row>
    <row r="144" s="11" customFormat="true" ht="12" hidden="false" customHeight="false" outlineLevel="0" collapsed="false">
      <c r="A144" s="204"/>
      <c r="B144" s="205"/>
      <c r="C144" s="206"/>
      <c r="D144" s="205"/>
      <c r="E144" s="207"/>
      <c r="F144" s="207"/>
      <c r="G144" s="207"/>
      <c r="H144" s="208"/>
      <c r="I144" s="208"/>
      <c r="J144" s="206" t="s">
        <v>180</v>
      </c>
      <c r="K144" s="205" t="s">
        <v>43</v>
      </c>
      <c r="L144" s="209" t="n">
        <f aca="false">P142+P143</f>
        <v>0</v>
      </c>
      <c r="M144" s="209"/>
      <c r="N144" s="209"/>
      <c r="O144" s="209"/>
      <c r="P144" s="209"/>
      <c r="Q144" s="192" t="n">
        <f aca="false">L144</f>
        <v>0</v>
      </c>
      <c r="R144" s="192"/>
      <c r="S144" s="192"/>
    </row>
    <row r="145" s="11" customFormat="true" ht="12" hidden="false" customHeight="false" outlineLevel="0" collapsed="false">
      <c r="A145" s="210"/>
      <c r="B145" s="211"/>
      <c r="C145" s="212"/>
      <c r="D145" s="211"/>
      <c r="E145" s="213"/>
      <c r="F145" s="213"/>
      <c r="G145" s="213"/>
      <c r="H145" s="214"/>
      <c r="I145" s="215" t="s">
        <v>182</v>
      </c>
      <c r="J145" s="216" t="n">
        <v>0.07</v>
      </c>
      <c r="K145" s="211" t="s">
        <v>43</v>
      </c>
      <c r="L145" s="217" t="n">
        <f aca="false">ROUND(J145*L144,2)</f>
        <v>0</v>
      </c>
      <c r="M145" s="217"/>
      <c r="N145" s="217"/>
      <c r="O145" s="217"/>
      <c r="P145" s="217"/>
      <c r="Q145" s="192" t="n">
        <f aca="false">L145</f>
        <v>0</v>
      </c>
      <c r="R145" s="192"/>
      <c r="S145" s="192"/>
    </row>
    <row r="146" s="11" customFormat="true" ht="12" hidden="false" customHeight="false" outlineLevel="0" collapsed="false">
      <c r="A146" s="210"/>
      <c r="B146" s="211"/>
      <c r="C146" s="212"/>
      <c r="D146" s="211"/>
      <c r="E146" s="213"/>
      <c r="F146" s="213"/>
      <c r="G146" s="213"/>
      <c r="H146" s="214"/>
      <c r="I146" s="215" t="s">
        <v>183</v>
      </c>
      <c r="J146" s="216" t="n">
        <v>0.05</v>
      </c>
      <c r="K146" s="211" t="s">
        <v>43</v>
      </c>
      <c r="L146" s="217" t="n">
        <f aca="false">ROUND(J146*L144,2)</f>
        <v>0</v>
      </c>
      <c r="M146" s="217"/>
      <c r="N146" s="217"/>
      <c r="O146" s="217"/>
      <c r="P146" s="217"/>
      <c r="Q146" s="192" t="n">
        <f aca="false">L146</f>
        <v>0</v>
      </c>
      <c r="R146" s="192"/>
      <c r="S146" s="192"/>
    </row>
    <row r="147" s="11" customFormat="true" ht="12" hidden="false" customHeight="false" outlineLevel="0" collapsed="false">
      <c r="A147" s="193"/>
      <c r="B147" s="194"/>
      <c r="C147" s="195"/>
      <c r="D147" s="194"/>
      <c r="E147" s="196"/>
      <c r="F147" s="196"/>
      <c r="G147" s="196"/>
      <c r="H147" s="197"/>
      <c r="I147" s="198" t="s">
        <v>184</v>
      </c>
      <c r="J147" s="218" t="n">
        <v>0.2409</v>
      </c>
      <c r="K147" s="194" t="s">
        <v>43</v>
      </c>
      <c r="L147" s="219" t="n">
        <f aca="false">ROUND(J147*M142,2)</f>
        <v>0</v>
      </c>
      <c r="M147" s="219"/>
      <c r="N147" s="219"/>
      <c r="O147" s="219"/>
      <c r="P147" s="219"/>
      <c r="Q147" s="192" t="n">
        <f aca="false">L147</f>
        <v>0</v>
      </c>
      <c r="R147" s="192"/>
      <c r="S147" s="192"/>
    </row>
    <row r="148" s="11" customFormat="true" ht="12" hidden="false" customHeight="false" outlineLevel="0" collapsed="false">
      <c r="A148" s="204"/>
      <c r="B148" s="205"/>
      <c r="C148" s="206"/>
      <c r="D148" s="205"/>
      <c r="E148" s="207"/>
      <c r="F148" s="207"/>
      <c r="G148" s="207"/>
      <c r="H148" s="208"/>
      <c r="I148" s="208"/>
      <c r="J148" s="206" t="s">
        <v>185</v>
      </c>
      <c r="K148" s="205" t="s">
        <v>43</v>
      </c>
      <c r="L148" s="209" t="n">
        <f aca="false">L144+L145+L146+L147</f>
        <v>0</v>
      </c>
      <c r="M148" s="209"/>
      <c r="N148" s="209"/>
      <c r="O148" s="209"/>
      <c r="P148" s="209"/>
      <c r="Q148" s="192" t="n">
        <f aca="false">L148</f>
        <v>0</v>
      </c>
      <c r="R148" s="192"/>
      <c r="S148" s="192"/>
    </row>
    <row r="149" s="11" customFormat="true" ht="12" hidden="false" customHeight="false" outlineLevel="0" collapsed="false">
      <c r="A149" s="210"/>
      <c r="B149" s="211"/>
      <c r="C149" s="212"/>
      <c r="D149" s="211"/>
      <c r="E149" s="213"/>
      <c r="F149" s="213"/>
      <c r="G149" s="213"/>
      <c r="H149" s="214"/>
      <c r="I149" s="215" t="s">
        <v>186</v>
      </c>
      <c r="J149" s="216" t="n">
        <v>0.21</v>
      </c>
      <c r="K149" s="211" t="s">
        <v>43</v>
      </c>
      <c r="L149" s="220" t="n">
        <f aca="false">L148*J149</f>
        <v>0</v>
      </c>
      <c r="M149" s="220"/>
      <c r="N149" s="220"/>
      <c r="O149" s="220"/>
      <c r="P149" s="220"/>
      <c r="Q149" s="192" t="n">
        <f aca="false">L149</f>
        <v>0</v>
      </c>
      <c r="R149" s="192"/>
      <c r="S149" s="192"/>
      <c r="W149" s="11" t="s">
        <v>187</v>
      </c>
    </row>
    <row r="150" s="11" customFormat="true" ht="12.75" hidden="false" customHeight="false" outlineLevel="0" collapsed="false">
      <c r="A150" s="221"/>
      <c r="B150" s="222"/>
      <c r="C150" s="223"/>
      <c r="D150" s="222"/>
      <c r="E150" s="224"/>
      <c r="F150" s="224"/>
      <c r="G150" s="224"/>
      <c r="H150" s="225"/>
      <c r="I150" s="225"/>
      <c r="J150" s="223" t="s">
        <v>188</v>
      </c>
      <c r="K150" s="222" t="s">
        <v>43</v>
      </c>
      <c r="L150" s="226" t="n">
        <f aca="false">L148+L149</f>
        <v>0</v>
      </c>
      <c r="M150" s="226"/>
      <c r="N150" s="226"/>
      <c r="O150" s="226"/>
      <c r="P150" s="226"/>
      <c r="Q150" s="192" t="n">
        <f aca="false">L150</f>
        <v>0</v>
      </c>
      <c r="R150" s="192"/>
      <c r="S150" s="192"/>
      <c r="V150" s="192" t="n">
        <f aca="false">L150</f>
        <v>0</v>
      </c>
      <c r="W150" s="192" t="e">
        <f aca="false">#REF!</f>
        <v>#REF!</v>
      </c>
      <c r="X150" s="192" t="e">
        <f aca="false">W150-V150</f>
        <v>#REF!</v>
      </c>
    </row>
    <row r="151" s="11" customFormat="true" ht="12" hidden="false" customHeight="false" outlineLevel="0" collapsed="false">
      <c r="A151" s="227" t="s">
        <v>189</v>
      </c>
      <c r="B151" s="228"/>
      <c r="C151" s="229"/>
      <c r="D151" s="230"/>
      <c r="E151" s="230"/>
      <c r="F151" s="231"/>
      <c r="G151" s="232"/>
      <c r="H151" s="233"/>
      <c r="I151" s="234"/>
      <c r="J151" s="230"/>
      <c r="K151" s="230"/>
      <c r="L151" s="231"/>
      <c r="M151" s="232"/>
      <c r="N151" s="233"/>
      <c r="O151" s="233"/>
      <c r="P151" s="235"/>
    </row>
    <row r="152" customFormat="false" ht="12" hidden="false" customHeight="false" outlineLevel="0" collapsed="false"/>
    <row r="153" customFormat="false" ht="12" hidden="false" customHeight="false" outlineLevel="0" collapsed="false"/>
    <row r="154" customFormat="false" ht="12" hidden="false" customHeight="false" outlineLevel="0" collapsed="false"/>
  </sheetData>
  <mergeCells count="18">
    <mergeCell ref="A4:P4"/>
    <mergeCell ref="A5:P5"/>
    <mergeCell ref="L9:M9"/>
    <mergeCell ref="L10:M10"/>
    <mergeCell ref="L11:M11"/>
    <mergeCell ref="N11:P11"/>
    <mergeCell ref="H12:K12"/>
    <mergeCell ref="M12:P12"/>
    <mergeCell ref="Q12:Q15"/>
    <mergeCell ref="H13:K13"/>
    <mergeCell ref="M13:P13"/>
    <mergeCell ref="L144:P144"/>
    <mergeCell ref="L145:P145"/>
    <mergeCell ref="L146:P146"/>
    <mergeCell ref="L147:P147"/>
    <mergeCell ref="L148:P148"/>
    <mergeCell ref="L149:P149"/>
    <mergeCell ref="L150:P150"/>
  </mergeCells>
  <printOptions headings="false" gridLines="false" gridLinesSet="true" horizontalCentered="false" verticalCentered="false"/>
  <pageMargins left="0.329861111111111" right="0.209722222222222" top="0.579861111111111" bottom="0.3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2010-06-29T19:35:22Z</dcterms:created>
  <dc:creator>Imants</dc:creator>
  <dc:description/>
  <dc:language>lv-LV</dc:language>
  <cp:lastModifiedBy>Janita Valtere</cp:lastModifiedBy>
  <cp:lastPrinted>2018-04-06T08:27:34Z</cp:lastPrinted>
  <dcterms:modified xsi:type="dcterms:W3CDTF">2018-08-07T07:39:27Z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