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nta\Downloads\DNP 2016_21_22\"/>
    </mc:Choice>
  </mc:AlternateContent>
  <bookViews>
    <workbookView xWindow="240" yWindow="150" windowWidth="15480" windowHeight="7995"/>
  </bookViews>
  <sheets>
    <sheet name="Lokala_tame_Nr.1" sheetId="3" r:id="rId1"/>
  </sheets>
  <definedNames>
    <definedName name="_xlnm.Print_Area" localSheetId="0">Lokala_tame_Nr.1!$A$1:$P$68</definedName>
  </definedNames>
  <calcPr calcId="162913"/>
</workbook>
</file>

<file path=xl/calcChain.xml><?xml version="1.0" encoding="utf-8"?>
<calcChain xmlns="http://schemas.openxmlformats.org/spreadsheetml/2006/main">
  <c r="A30" i="3" l="1"/>
  <c r="A28" i="3"/>
  <c r="A26" i="3"/>
  <c r="A24" i="3"/>
  <c r="A22" i="3"/>
  <c r="A20" i="3"/>
  <c r="A18" i="3"/>
  <c r="A16" i="3"/>
  <c r="N53" i="3" l="1"/>
  <c r="N54" i="3" s="1"/>
  <c r="P54" i="3" s="1"/>
  <c r="O53" i="3"/>
  <c r="L53" i="3" l="1"/>
  <c r="O8" i="3" s="1"/>
  <c r="M53" i="3" l="1"/>
  <c r="L58" i="3" s="1"/>
  <c r="P53" i="3"/>
  <c r="L55" i="3" s="1"/>
  <c r="L57" i="3" l="1"/>
  <c r="L59" i="3" l="1"/>
  <c r="L60" i="3" l="1"/>
  <c r="L61" i="3" l="1"/>
  <c r="O9" i="3" l="1"/>
</calcChain>
</file>

<file path=xl/sharedStrings.xml><?xml version="1.0" encoding="utf-8"?>
<sst xmlns="http://schemas.openxmlformats.org/spreadsheetml/2006/main" count="169" uniqueCount="91">
  <si>
    <t>Objekta nosaukums:</t>
  </si>
  <si>
    <t>Objekta adrese:</t>
  </si>
  <si>
    <t>Pasūtījuma Nr.</t>
  </si>
  <si>
    <t>Darba ietilpība C/st:</t>
  </si>
  <si>
    <t>Tāme sastādīta:</t>
  </si>
  <si>
    <t>Objekta izmaksas:</t>
  </si>
  <si>
    <t>Pozic.</t>
  </si>
  <si>
    <t>Vienība</t>
  </si>
  <si>
    <t>Daudz.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</si>
  <si>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</si>
  <si>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</si>
  <si>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</si>
  <si>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</si>
  <si>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</si>
  <si>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</si>
  <si>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</si>
  <si>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</si>
  <si>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</si>
  <si>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</si>
  <si>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Normat.</t>
  </si>
  <si>
    <t>m</t>
  </si>
  <si>
    <t>gb</t>
  </si>
  <si>
    <t>Sadaļas kopā:</t>
  </si>
  <si>
    <t>Nr. p.k.</t>
  </si>
  <si>
    <t>Darba un izdevumu nosaukums pielietotie materiāli, to daudzums</t>
  </si>
  <si>
    <t>Vienības izmaksa</t>
  </si>
  <si>
    <t>Kopējā izmaksas</t>
  </si>
  <si>
    <t>laika norma (c/h)</t>
  </si>
  <si>
    <t>darba samaksas likme (euro /h)</t>
  </si>
  <si>
    <t>darba alga (euro)</t>
  </si>
  <si>
    <t xml:space="preserve"> materiāli (euro)</t>
  </si>
  <si>
    <t>mehānismi (euro)</t>
  </si>
  <si>
    <t>Kopā (euro)</t>
  </si>
  <si>
    <t>darb-ietilpība (c/h)</t>
  </si>
  <si>
    <t>materiāli (euro)</t>
  </si>
  <si>
    <t>summa (euro)</t>
  </si>
  <si>
    <t>Tiešās izmaksas kopā:</t>
  </si>
  <si>
    <t>Pelņa</t>
  </si>
  <si>
    <t>Kopā:</t>
  </si>
  <si>
    <t>PNV</t>
  </si>
  <si>
    <t>Objekta kopējās izmaksas:</t>
  </si>
  <si>
    <t>m²</t>
  </si>
  <si>
    <t>m³</t>
  </si>
  <si>
    <t>Būvuzņēmējs:</t>
  </si>
  <si>
    <t>Nojume Nr.1</t>
  </si>
  <si>
    <t>Jumta seguma, jumta pārkares dēļu apšuvuma, bojāto laktu (20%) demontāža</t>
  </si>
  <si>
    <t>Grīdās deļu, lāgu dem.</t>
  </si>
  <si>
    <t>Stabu demontāža, balstot jumta konstrukciju</t>
  </si>
  <si>
    <t>Būvgružu savākšana, utilizācija</t>
  </si>
  <si>
    <t>tn</t>
  </si>
  <si>
    <t>Azbestcementa būvgružu savākšana, utilizācija</t>
  </si>
  <si>
    <t>Nesošās sijas 150x150mm montāža</t>
  </si>
  <si>
    <t>Koka 150*150 statu montāža, H=2,3m</t>
  </si>
  <si>
    <t>kpl</t>
  </si>
  <si>
    <t>Spāru montāža</t>
  </si>
  <si>
    <t>laktojuma 50*50mm mont. S=500, impr.</t>
  </si>
  <si>
    <t>Stabu, sijas, mūrlatas, spāru krāsojums krāsojums 2x</t>
  </si>
  <si>
    <t>Jumta galu karkasa izveide, dēļu apšuvums, krāsojums 2x</t>
  </si>
  <si>
    <t>Esošās mūra sienas krāsojums 2x</t>
  </si>
  <si>
    <t>Hidroizolācija zem grīdas gulšņiem</t>
  </si>
  <si>
    <t>Grīdas gulšņu montāža 50*100, imprignēti</t>
  </si>
  <si>
    <t>Priedes dēļu, imprignēti no 4 pusēm, mont.</t>
  </si>
  <si>
    <t>Grīdas perimetra nosedzošā dēļa montāža, impr.</t>
  </si>
  <si>
    <t xml:space="preserve">m </t>
  </si>
  <si>
    <t>2</t>
  </si>
  <si>
    <t>Nojume Nr.2; 3</t>
  </si>
  <si>
    <t>Jumta seguma, jumta pārkares dēļu apšuvuma demontāža</t>
  </si>
  <si>
    <t>Stabu demontāža</t>
  </si>
  <si>
    <t>Mūra sienas demontāža</t>
  </si>
  <si>
    <t>T.p. pamatu demontāža</t>
  </si>
  <si>
    <t>Pamatu betonēšna</t>
  </si>
  <si>
    <t>Nesošās sijas 150*150 mont., imprign.</t>
  </si>
  <si>
    <t>Spāru 75*150mm mont. S=1000, imrign</t>
  </si>
  <si>
    <t>Laktojuma 50*50mm mont. S=400, impr.</t>
  </si>
  <si>
    <t>Margu konstrukciju montāža,krāsojums 2x</t>
  </si>
  <si>
    <t>Lokālā tāme Nr.1</t>
  </si>
  <si>
    <t>Sastādīja: _______________________</t>
  </si>
  <si>
    <t>(paraksts, tā atšifrējums, datums)</t>
  </si>
  <si>
    <t>Pārbaudīja: ___________________________________</t>
  </si>
  <si>
    <t>Sertifikāta Nr.______________</t>
  </si>
  <si>
    <t xml:space="preserve"> Nojumju Nr.1; 2; 3 vieknāršota rekonstrukcija Talsu iela 7, Dundaga, Dundagas novads</t>
  </si>
  <si>
    <t>Nojumju Nr.1; 2; 3 vieknāršota rekonstrukcija</t>
  </si>
  <si>
    <t>Tāme sastādīta 2016. gada tirgus cenās, pamatojoties uz tehniskajām specifikācijām, objekta apsekojuma.</t>
  </si>
  <si>
    <t>Darba devēja sociālais nodoklis:</t>
  </si>
  <si>
    <t>Virs izdevumi t.sk.darba aizsardzība:</t>
  </si>
  <si>
    <t>materiālu,  būvgružu transporta izdevumi:</t>
  </si>
  <si>
    <t>Pasūtītājs:</t>
  </si>
  <si>
    <t>Dundagas novada pašvaldība, reģ. Nr. 90009115209, Pils iela 5-1, Dundaga, Dundagas pagasts, Dundagas novads, LV-3201</t>
  </si>
  <si>
    <t>Talsu iela 7, Dundaga, Dundagas pag., Dundagas nov., LV-3270</t>
  </si>
  <si>
    <t>ETERNIT loksnes "Klasika XL", 2500x1130mm, 8 viļņi pelēks jumta segums, vai ekvivalents</t>
  </si>
  <si>
    <t>ETERNIT loksnes "Sarkanais vilnis", 2500x1130mm 8 viļņi, vai ekvivalents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</si>
</sst>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20"/>
      <name val="Arial"/>
      <family val="2"/>
      <charset val="186"/>
    </font>
    <font>
      <i/>
      <sz val="8"/>
      <name val="Arial"/>
      <family val="2"/>
      <charset val="186"/>
    </font>
    <font>
      <b/>
      <i/>
      <u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u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8"/>
      <color rgb="FFFF000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5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/>
    <xf numFmtId="0" fontId="2" fillId="0" borderId="0" xfId="0" applyFont="1" applyFill="1" applyAlignment="1">
      <alignment horizontal="center"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top"/>
    </xf>
    <xf numFmtId="0" fontId="12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2" fontId="5" fillId="0" borderId="0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2" fontId="4" fillId="0" borderId="0" xfId="0" applyNumberFormat="1" applyFont="1" applyFill="1" applyAlignment="1"/>
    <xf numFmtId="2" fontId="4" fillId="0" borderId="0" xfId="0" applyNumberFormat="1" applyFont="1" applyAlignment="1"/>
    <xf numFmtId="2" fontId="2" fillId="0" borderId="0" xfId="0" applyNumberFormat="1" applyFont="1" applyAlignment="1"/>
    <xf numFmtId="0" fontId="1" fillId="0" borderId="0" xfId="0" applyFont="1" applyAlignment="1"/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" fontId="4" fillId="0" borderId="0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9" fontId="4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2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2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2" fillId="0" borderId="0" xfId="0" applyNumberFormat="1" applyFont="1" applyFill="1"/>
    <xf numFmtId="0" fontId="12" fillId="0" borderId="0" xfId="0" applyFont="1" applyFill="1"/>
    <xf numFmtId="0" fontId="16" fillId="0" borderId="3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2" fontId="16" fillId="0" borderId="3" xfId="0" applyNumberFormat="1" applyFont="1" applyBorder="1" applyAlignment="1">
      <alignment vertical="top" wrapText="1"/>
    </xf>
    <xf numFmtId="2" fontId="16" fillId="0" borderId="3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4" fontId="2" fillId="0" borderId="0" xfId="2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49" fontId="4" fillId="0" borderId="0" xfId="0" applyNumberFormat="1" applyFont="1" applyBorder="1" applyAlignment="1"/>
    <xf numFmtId="2" fontId="4" fillId="0" borderId="0" xfId="0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15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/>
    <xf numFmtId="0" fontId="16" fillId="0" borderId="16" xfId="0" applyNumberFormat="1" applyFont="1" applyBorder="1" applyAlignment="1">
      <alignment horizontal="center" vertical="top" wrapText="1"/>
    </xf>
    <xf numFmtId="2" fontId="16" fillId="0" borderId="16" xfId="0" applyNumberFormat="1" applyFont="1" applyBorder="1" applyAlignment="1">
      <alignment vertical="top" wrapText="1"/>
    </xf>
    <xf numFmtId="2" fontId="16" fillId="0" borderId="16" xfId="0" applyNumberFormat="1" applyFont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10" fontId="2" fillId="0" borderId="18" xfId="0" applyNumberFormat="1" applyFont="1" applyFill="1" applyBorder="1" applyAlignment="1">
      <alignment horizontal="left"/>
    </xf>
    <xf numFmtId="9" fontId="2" fillId="0" borderId="22" xfId="0" applyNumberFormat="1" applyFont="1" applyFill="1" applyBorder="1" applyAlignment="1">
      <alignment horizontal="left"/>
    </xf>
    <xf numFmtId="2" fontId="2" fillId="0" borderId="22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9" fontId="2" fillId="0" borderId="5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4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2" fontId="9" fillId="0" borderId="25" xfId="0" applyNumberFormat="1" applyFont="1" applyBorder="1" applyAlignment="1">
      <alignment horizontal="right"/>
    </xf>
    <xf numFmtId="2" fontId="9" fillId="0" borderId="26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2" fontId="2" fillId="0" borderId="25" xfId="0" applyNumberFormat="1" applyFont="1" applyBorder="1" applyAlignment="1" applyProtection="1">
      <alignment horizontal="right"/>
    </xf>
    <xf numFmtId="2" fontId="2" fillId="0" borderId="26" xfId="0" applyNumberFormat="1" applyFont="1" applyBorder="1" applyAlignment="1" applyProtection="1">
      <alignment horizontal="right"/>
    </xf>
    <xf numFmtId="0" fontId="2" fillId="0" borderId="1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0" fillId="0" borderId="24" xfId="0" applyNumberFormat="1" applyFont="1" applyBorder="1" applyAlignment="1">
      <alignment horizontal="right"/>
    </xf>
    <xf numFmtId="2" fontId="10" fillId="0" borderId="2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</cellXfs>
  <cellStyles count="3">
    <cellStyle name="Normal 2" xfId="1"/>
    <cellStyle name="Normal_Sheet1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topLeftCell="A10" zoomScale="115" zoomScaleNormal="115" workbookViewId="0">
      <selection activeCell="C44" sqref="C44"/>
    </sheetView>
  </sheetViews>
  <sheetFormatPr defaultRowHeight="15" x14ac:dyDescent="0.25"/>
  <cols>
    <col min="1" max="1" width="6" customWidth="1"/>
    <col min="2" max="2" width="7.5703125" style="10" customWidth="1"/>
    <col min="3" max="3" width="43" style="17" customWidth="1"/>
    <col min="4" max="4" width="5.5703125" customWidth="1"/>
    <col min="5" max="5" width="6.7109375" style="19" customWidth="1"/>
    <col min="6" max="6" width="6.7109375" style="53" customWidth="1"/>
    <col min="7" max="11" width="6.7109375" style="54" customWidth="1"/>
    <col min="12" max="15" width="6.7109375" style="19" customWidth="1"/>
    <col min="16" max="16" width="6.7109375" style="12" customWidth="1"/>
    <col min="17" max="17" width="9.140625" customWidth="1"/>
  </cols>
  <sheetData>
    <row r="1" spans="1:19" s="59" customFormat="1" x14ac:dyDescent="0.25">
      <c r="A1" s="168" t="s">
        <v>75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9" customFormat="1" x14ac:dyDescent="0.25">
      <c r="A2" s="169" t="s">
        <v>80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9" s="1" customFormat="1" ht="12.75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9" s="1" customFormat="1" ht="12.75" x14ac:dyDescent="0.2">
      <c r="A4" s="176" t="s">
        <v>0</v>
      </c>
      <c r="B4" s="176"/>
      <c r="C4" s="174" t="s">
        <v>81</v>
      </c>
      <c r="D4" s="174"/>
      <c r="E4" s="174"/>
      <c r="F4" s="174"/>
      <c r="G4" s="174"/>
      <c r="H4" s="174"/>
      <c r="I4" s="174"/>
      <c r="J4" s="44"/>
      <c r="K4" s="44"/>
      <c r="L4" s="35"/>
      <c r="M4" s="33"/>
      <c r="N4" s="33"/>
      <c r="O4" s="33"/>
      <c r="P4" s="34"/>
    </row>
    <row r="5" spans="1:19" s="1" customFormat="1" ht="12.75" x14ac:dyDescent="0.2">
      <c r="A5" s="177" t="s">
        <v>1</v>
      </c>
      <c r="B5" s="177"/>
      <c r="C5" s="174" t="s">
        <v>88</v>
      </c>
      <c r="D5" s="174"/>
      <c r="E5" s="174"/>
      <c r="F5" s="174"/>
      <c r="G5" s="174"/>
      <c r="H5" s="174"/>
      <c r="I5" s="174"/>
      <c r="J5" s="32"/>
      <c r="K5" s="32"/>
      <c r="L5" s="33"/>
      <c r="M5" s="33"/>
      <c r="N5" s="33"/>
      <c r="O5" s="33"/>
      <c r="P5" s="34"/>
    </row>
    <row r="6" spans="1:19" s="1" customFormat="1" ht="12.75" x14ac:dyDescent="0.2">
      <c r="A6" s="40" t="s">
        <v>86</v>
      </c>
      <c r="B6" s="40"/>
      <c r="C6" s="174" t="s">
        <v>87</v>
      </c>
      <c r="D6" s="174"/>
      <c r="E6" s="174"/>
      <c r="F6" s="174"/>
      <c r="G6" s="174"/>
      <c r="H6" s="174"/>
      <c r="I6" s="174"/>
      <c r="J6" s="174"/>
      <c r="K6" s="174"/>
      <c r="L6" s="33"/>
      <c r="M6" s="33"/>
      <c r="N6" s="33"/>
      <c r="O6" s="33"/>
      <c r="P6" s="34"/>
    </row>
    <row r="7" spans="1:19" s="3" customFormat="1" ht="12.75" x14ac:dyDescent="0.2">
      <c r="A7" s="177" t="s">
        <v>2</v>
      </c>
      <c r="B7" s="177"/>
      <c r="C7" s="174"/>
      <c r="D7" s="174"/>
      <c r="E7" s="174"/>
      <c r="F7" s="174"/>
      <c r="G7" s="174"/>
      <c r="H7" s="174"/>
      <c r="I7" s="174"/>
      <c r="J7" s="44"/>
      <c r="K7" s="32"/>
    </row>
    <row r="8" spans="1:19" s="3" customFormat="1" ht="13.5" customHeight="1" x14ac:dyDescent="0.2">
      <c r="A8" s="177" t="s">
        <v>43</v>
      </c>
      <c r="B8" s="177"/>
      <c r="C8" s="157"/>
      <c r="D8" s="157"/>
      <c r="E8" s="157"/>
      <c r="F8" s="157"/>
      <c r="G8" s="157"/>
      <c r="H8" s="157"/>
      <c r="I8" s="157"/>
      <c r="J8" s="45"/>
      <c r="K8" s="45"/>
      <c r="L8" s="33"/>
      <c r="M8" s="33"/>
      <c r="N8" s="36" t="s">
        <v>3</v>
      </c>
      <c r="O8" s="178">
        <f>L53</f>
        <v>0</v>
      </c>
      <c r="P8" s="178"/>
    </row>
    <row r="9" spans="1:19" s="3" customFormat="1" ht="13.5" customHeight="1" x14ac:dyDescent="0.2">
      <c r="A9" s="40"/>
      <c r="B9" s="40"/>
      <c r="C9" s="41"/>
      <c r="D9" s="41"/>
      <c r="E9" s="41"/>
      <c r="F9" s="46"/>
      <c r="G9" s="46"/>
      <c r="H9" s="46"/>
      <c r="I9" s="46"/>
      <c r="J9" s="45"/>
      <c r="K9" s="45"/>
      <c r="L9" s="107"/>
      <c r="M9" s="107"/>
      <c r="N9" s="43" t="s">
        <v>5</v>
      </c>
      <c r="O9" s="158">
        <f>L61</f>
        <v>0</v>
      </c>
      <c r="P9" s="158"/>
    </row>
    <row r="10" spans="1:19" s="3" customFormat="1" ht="12.75" x14ac:dyDescent="0.2">
      <c r="A10" s="63" t="s">
        <v>82</v>
      </c>
      <c r="B10" s="23"/>
      <c r="C10" s="37"/>
      <c r="D10" s="38"/>
      <c r="E10" s="65"/>
      <c r="F10" s="66"/>
      <c r="G10" s="32"/>
      <c r="H10" s="32"/>
      <c r="I10" s="32"/>
      <c r="J10" s="159" t="s">
        <v>4</v>
      </c>
      <c r="K10" s="159"/>
      <c r="L10" s="159"/>
      <c r="M10" s="35"/>
      <c r="N10" s="35"/>
      <c r="O10" s="35"/>
      <c r="P10" s="35"/>
    </row>
    <row r="11" spans="1:19" s="2" customFormat="1" ht="11.25" x14ac:dyDescent="0.2">
      <c r="A11" s="161" t="s">
        <v>23</v>
      </c>
      <c r="B11" s="162" t="s">
        <v>6</v>
      </c>
      <c r="C11" s="163" t="s">
        <v>24</v>
      </c>
      <c r="D11" s="162" t="s">
        <v>7</v>
      </c>
      <c r="E11" s="164" t="s">
        <v>8</v>
      </c>
      <c r="F11" s="165" t="s">
        <v>25</v>
      </c>
      <c r="G11" s="165"/>
      <c r="H11" s="165"/>
      <c r="I11" s="165"/>
      <c r="J11" s="165"/>
      <c r="K11" s="165"/>
      <c r="L11" s="164" t="s">
        <v>26</v>
      </c>
      <c r="M11" s="164"/>
      <c r="N11" s="164"/>
      <c r="O11" s="164"/>
      <c r="P11" s="164"/>
      <c r="Q11" s="152"/>
      <c r="R11" s="24"/>
      <c r="S11" s="24"/>
    </row>
    <row r="12" spans="1:19" s="2" customFormat="1" ht="44.25" customHeight="1" x14ac:dyDescent="0.2">
      <c r="A12" s="161"/>
      <c r="B12" s="162"/>
      <c r="C12" s="163"/>
      <c r="D12" s="162"/>
      <c r="E12" s="164"/>
      <c r="F12" s="78" t="s">
        <v>27</v>
      </c>
      <c r="G12" s="78" t="s">
        <v>28</v>
      </c>
      <c r="H12" s="78" t="s">
        <v>29</v>
      </c>
      <c r="I12" s="78" t="s">
        <v>30</v>
      </c>
      <c r="J12" s="78" t="s">
        <v>31</v>
      </c>
      <c r="K12" s="78" t="s">
        <v>32</v>
      </c>
      <c r="L12" s="79" t="s">
        <v>33</v>
      </c>
      <c r="M12" s="79" t="s">
        <v>29</v>
      </c>
      <c r="N12" s="79" t="s">
        <v>34</v>
      </c>
      <c r="O12" s="79" t="s">
        <v>31</v>
      </c>
      <c r="P12" s="79" t="s">
        <v>35</v>
      </c>
      <c r="Q12" s="152"/>
      <c r="R12" s="24"/>
      <c r="S12" s="24"/>
    </row>
    <row r="13" spans="1:19" s="5" customFormat="1" ht="12.75" x14ac:dyDescent="0.2">
      <c r="A13" s="98">
        <v>1</v>
      </c>
      <c r="B13" s="100">
        <v>2</v>
      </c>
      <c r="C13" s="102">
        <v>3</v>
      </c>
      <c r="D13" s="100">
        <v>4</v>
      </c>
      <c r="E13" s="105">
        <v>5</v>
      </c>
      <c r="F13" s="94">
        <v>6</v>
      </c>
      <c r="G13" s="80">
        <v>7</v>
      </c>
      <c r="H13" s="81" t="s">
        <v>9</v>
      </c>
      <c r="I13" s="81" t="s">
        <v>10</v>
      </c>
      <c r="J13" s="81" t="s">
        <v>11</v>
      </c>
      <c r="K13" s="82" t="s">
        <v>12</v>
      </c>
      <c r="L13" s="86" t="s">
        <v>13</v>
      </c>
      <c r="M13" s="87" t="s">
        <v>14</v>
      </c>
      <c r="N13" s="87" t="s">
        <v>15</v>
      </c>
      <c r="O13" s="87" t="s">
        <v>16</v>
      </c>
      <c r="P13" s="88" t="s">
        <v>17</v>
      </c>
      <c r="R13" s="22"/>
      <c r="S13" s="25"/>
    </row>
    <row r="14" spans="1:19" s="5" customFormat="1" ht="12.75" x14ac:dyDescent="0.2">
      <c r="A14" s="99"/>
      <c r="B14" s="101" t="s">
        <v>18</v>
      </c>
      <c r="C14" s="103" t="s">
        <v>44</v>
      </c>
      <c r="D14" s="99"/>
      <c r="E14" s="99"/>
      <c r="F14" s="95"/>
      <c r="G14" s="67"/>
      <c r="H14" s="68"/>
      <c r="I14" s="68"/>
      <c r="J14" s="68"/>
      <c r="K14" s="83"/>
      <c r="L14" s="89"/>
      <c r="M14" s="69"/>
      <c r="N14" s="69"/>
      <c r="O14" s="69"/>
      <c r="P14" s="90"/>
      <c r="R14" s="4"/>
      <c r="S14" s="25"/>
    </row>
    <row r="15" spans="1:19" s="3" customFormat="1" ht="24" x14ac:dyDescent="0.2">
      <c r="A15" s="99">
        <v>1</v>
      </c>
      <c r="B15" s="55" t="s">
        <v>19</v>
      </c>
      <c r="C15" s="104" t="s">
        <v>45</v>
      </c>
      <c r="D15" s="55" t="s">
        <v>41</v>
      </c>
      <c r="E15" s="56">
        <v>70</v>
      </c>
      <c r="F15" s="96"/>
      <c r="G15" s="70"/>
      <c r="H15" s="70"/>
      <c r="I15" s="70"/>
      <c r="J15" s="71"/>
      <c r="K15" s="84"/>
      <c r="L15" s="91"/>
      <c r="M15" s="73"/>
      <c r="N15" s="72"/>
      <c r="O15" s="72"/>
      <c r="P15" s="92"/>
      <c r="Q15" s="5"/>
      <c r="R15" s="4"/>
      <c r="S15" s="26"/>
    </row>
    <row r="16" spans="1:19" s="3" customFormat="1" ht="12.75" x14ac:dyDescent="0.2">
      <c r="A16" s="99">
        <f t="shared" ref="A16:A30" si="0">A15+1</f>
        <v>2</v>
      </c>
      <c r="B16" s="55" t="s">
        <v>19</v>
      </c>
      <c r="C16" s="104" t="s">
        <v>46</v>
      </c>
      <c r="D16" s="55" t="s">
        <v>41</v>
      </c>
      <c r="E16" s="56">
        <v>53.7</v>
      </c>
      <c r="F16" s="96"/>
      <c r="G16" s="70"/>
      <c r="H16" s="70"/>
      <c r="I16" s="70"/>
      <c r="J16" s="71"/>
      <c r="K16" s="84"/>
      <c r="L16" s="91"/>
      <c r="M16" s="73"/>
      <c r="N16" s="72"/>
      <c r="O16" s="72"/>
      <c r="P16" s="92"/>
      <c r="Q16" s="5"/>
      <c r="R16" s="4"/>
      <c r="S16" s="26"/>
    </row>
    <row r="17" spans="1:19" s="3" customFormat="1" ht="12.75" x14ac:dyDescent="0.2">
      <c r="A17" s="99">
        <v>3</v>
      </c>
      <c r="B17" s="55" t="s">
        <v>19</v>
      </c>
      <c r="C17" s="104" t="s">
        <v>47</v>
      </c>
      <c r="D17" s="55" t="s">
        <v>21</v>
      </c>
      <c r="E17" s="56">
        <v>5</v>
      </c>
      <c r="F17" s="96"/>
      <c r="G17" s="70"/>
      <c r="H17" s="70"/>
      <c r="I17" s="70"/>
      <c r="J17" s="71"/>
      <c r="K17" s="84"/>
      <c r="L17" s="91"/>
      <c r="M17" s="73"/>
      <c r="N17" s="72"/>
      <c r="O17" s="72"/>
      <c r="P17" s="92"/>
      <c r="Q17" s="5"/>
      <c r="R17" s="26"/>
      <c r="S17" s="26"/>
    </row>
    <row r="18" spans="1:19" s="3" customFormat="1" ht="12.75" x14ac:dyDescent="0.2">
      <c r="A18" s="99">
        <f t="shared" si="0"/>
        <v>4</v>
      </c>
      <c r="B18" s="55" t="s">
        <v>19</v>
      </c>
      <c r="C18" s="104" t="s">
        <v>48</v>
      </c>
      <c r="D18" s="55" t="s">
        <v>49</v>
      </c>
      <c r="E18" s="56">
        <v>3.9</v>
      </c>
      <c r="F18" s="96"/>
      <c r="G18" s="70"/>
      <c r="H18" s="70"/>
      <c r="I18" s="70"/>
      <c r="J18" s="71"/>
      <c r="K18" s="84"/>
      <c r="L18" s="91"/>
      <c r="M18" s="73"/>
      <c r="N18" s="72"/>
      <c r="O18" s="72"/>
      <c r="P18" s="92"/>
      <c r="Q18" s="5"/>
      <c r="R18" s="26"/>
      <c r="S18" s="26"/>
    </row>
    <row r="19" spans="1:19" s="3" customFormat="1" ht="12.75" x14ac:dyDescent="0.2">
      <c r="A19" s="99">
        <v>5</v>
      </c>
      <c r="B19" s="55" t="s">
        <v>19</v>
      </c>
      <c r="C19" s="104" t="s">
        <v>50</v>
      </c>
      <c r="D19" s="55" t="s">
        <v>42</v>
      </c>
      <c r="E19" s="56">
        <v>0.5</v>
      </c>
      <c r="F19" s="96"/>
      <c r="G19" s="70"/>
      <c r="H19" s="70"/>
      <c r="I19" s="70"/>
      <c r="J19" s="71"/>
      <c r="K19" s="84"/>
      <c r="L19" s="91"/>
      <c r="M19" s="73"/>
      <c r="N19" s="72"/>
      <c r="O19" s="72"/>
      <c r="P19" s="92"/>
      <c r="Q19" s="5"/>
    </row>
    <row r="20" spans="1:19" s="3" customFormat="1" ht="12.75" x14ac:dyDescent="0.2">
      <c r="A20" s="99">
        <f t="shared" si="0"/>
        <v>6</v>
      </c>
      <c r="B20" s="55"/>
      <c r="C20" s="104" t="s">
        <v>51</v>
      </c>
      <c r="D20" s="55" t="s">
        <v>20</v>
      </c>
      <c r="E20" s="56">
        <v>15</v>
      </c>
      <c r="F20" s="96"/>
      <c r="G20" s="70"/>
      <c r="H20" s="70"/>
      <c r="I20" s="70"/>
      <c r="J20" s="71"/>
      <c r="K20" s="84"/>
      <c r="L20" s="91"/>
      <c r="M20" s="73"/>
      <c r="N20" s="72"/>
      <c r="O20" s="72"/>
      <c r="P20" s="92"/>
      <c r="Q20" s="5"/>
    </row>
    <row r="21" spans="1:19" s="3" customFormat="1" ht="12.75" x14ac:dyDescent="0.2">
      <c r="A21" s="99">
        <v>7</v>
      </c>
      <c r="B21" s="55" t="s">
        <v>19</v>
      </c>
      <c r="C21" s="57" t="s">
        <v>52</v>
      </c>
      <c r="D21" s="58" t="s">
        <v>53</v>
      </c>
      <c r="E21" s="56">
        <v>4</v>
      </c>
      <c r="F21" s="96"/>
      <c r="G21" s="70"/>
      <c r="H21" s="70"/>
      <c r="I21" s="70"/>
      <c r="J21" s="71"/>
      <c r="K21" s="84"/>
      <c r="L21" s="91"/>
      <c r="M21" s="73"/>
      <c r="N21" s="72"/>
      <c r="O21" s="72"/>
      <c r="P21" s="92"/>
      <c r="Q21" s="5"/>
    </row>
    <row r="22" spans="1:19" s="3" customFormat="1" ht="12.75" x14ac:dyDescent="0.2">
      <c r="A22" s="99">
        <f t="shared" si="0"/>
        <v>8</v>
      </c>
      <c r="B22" s="55" t="s">
        <v>19</v>
      </c>
      <c r="C22" s="57" t="s">
        <v>54</v>
      </c>
      <c r="D22" s="58" t="s">
        <v>21</v>
      </c>
      <c r="E22" s="56">
        <v>21</v>
      </c>
      <c r="F22" s="96"/>
      <c r="G22" s="70"/>
      <c r="H22" s="70"/>
      <c r="I22" s="70"/>
      <c r="J22" s="71"/>
      <c r="K22" s="84"/>
      <c r="L22" s="91"/>
      <c r="M22" s="73"/>
      <c r="N22" s="72"/>
      <c r="O22" s="72"/>
      <c r="P22" s="92"/>
      <c r="Q22" s="5"/>
    </row>
    <row r="23" spans="1:19" s="3" customFormat="1" ht="12.75" x14ac:dyDescent="0.2">
      <c r="A23" s="99">
        <v>9</v>
      </c>
      <c r="B23" s="55" t="s">
        <v>19</v>
      </c>
      <c r="C23" s="57" t="s">
        <v>55</v>
      </c>
      <c r="D23" s="55" t="s">
        <v>41</v>
      </c>
      <c r="E23" s="56">
        <v>70</v>
      </c>
      <c r="F23" s="96"/>
      <c r="G23" s="70"/>
      <c r="H23" s="70"/>
      <c r="I23" s="70"/>
      <c r="J23" s="71"/>
      <c r="K23" s="84"/>
      <c r="L23" s="91"/>
      <c r="M23" s="73"/>
      <c r="N23" s="72"/>
      <c r="O23" s="72"/>
      <c r="P23" s="92"/>
      <c r="Q23" s="5"/>
    </row>
    <row r="24" spans="1:19" s="3" customFormat="1" ht="24" x14ac:dyDescent="0.2">
      <c r="A24" s="99">
        <f t="shared" si="0"/>
        <v>10</v>
      </c>
      <c r="B24" s="55" t="s">
        <v>19</v>
      </c>
      <c r="C24" s="57" t="s">
        <v>89</v>
      </c>
      <c r="D24" s="55" t="s">
        <v>41</v>
      </c>
      <c r="E24" s="56">
        <v>70</v>
      </c>
      <c r="F24" s="96"/>
      <c r="G24" s="70"/>
      <c r="H24" s="70"/>
      <c r="I24" s="70"/>
      <c r="J24" s="71"/>
      <c r="K24" s="84"/>
      <c r="L24" s="91"/>
      <c r="M24" s="73"/>
      <c r="N24" s="72"/>
      <c r="O24" s="72"/>
      <c r="P24" s="92"/>
      <c r="Q24" s="5"/>
    </row>
    <row r="25" spans="1:19" s="3" customFormat="1" ht="12.75" x14ac:dyDescent="0.2">
      <c r="A25" s="99">
        <v>11</v>
      </c>
      <c r="B25" s="55" t="s">
        <v>19</v>
      </c>
      <c r="C25" s="57" t="s">
        <v>56</v>
      </c>
      <c r="D25" s="55" t="s">
        <v>41</v>
      </c>
      <c r="E25" s="56">
        <v>38.9</v>
      </c>
      <c r="F25" s="96"/>
      <c r="G25" s="70"/>
      <c r="H25" s="70"/>
      <c r="I25" s="70"/>
      <c r="J25" s="71"/>
      <c r="K25" s="84"/>
      <c r="L25" s="91"/>
      <c r="M25" s="73"/>
      <c r="N25" s="72"/>
      <c r="O25" s="72"/>
      <c r="P25" s="92"/>
      <c r="Q25" s="5"/>
    </row>
    <row r="26" spans="1:19" s="3" customFormat="1" ht="12.75" x14ac:dyDescent="0.2">
      <c r="A26" s="99">
        <f t="shared" si="0"/>
        <v>12</v>
      </c>
      <c r="B26" s="55" t="s">
        <v>19</v>
      </c>
      <c r="C26" s="57" t="s">
        <v>57</v>
      </c>
      <c r="D26" s="55" t="s">
        <v>41</v>
      </c>
      <c r="E26" s="56">
        <v>12.2</v>
      </c>
      <c r="F26" s="96"/>
      <c r="G26" s="70"/>
      <c r="H26" s="70"/>
      <c r="I26" s="70"/>
      <c r="J26" s="71"/>
      <c r="K26" s="84"/>
      <c r="L26" s="91"/>
      <c r="M26" s="73"/>
      <c r="N26" s="72"/>
      <c r="O26" s="72"/>
      <c r="P26" s="92"/>
      <c r="Q26" s="5"/>
    </row>
    <row r="27" spans="1:19" s="3" customFormat="1" ht="12.75" x14ac:dyDescent="0.2">
      <c r="A27" s="99">
        <v>13</v>
      </c>
      <c r="B27" s="55" t="s">
        <v>19</v>
      </c>
      <c r="C27" s="57" t="s">
        <v>58</v>
      </c>
      <c r="D27" s="55" t="s">
        <v>41</v>
      </c>
      <c r="E27" s="56">
        <v>31.6</v>
      </c>
      <c r="F27" s="96"/>
      <c r="G27" s="70"/>
      <c r="H27" s="70"/>
      <c r="I27" s="70"/>
      <c r="J27" s="71"/>
      <c r="K27" s="84"/>
      <c r="L27" s="91"/>
      <c r="M27" s="73"/>
      <c r="N27" s="72"/>
      <c r="O27" s="72"/>
      <c r="P27" s="92"/>
      <c r="Q27" s="5"/>
    </row>
    <row r="28" spans="1:19" s="3" customFormat="1" ht="12.75" x14ac:dyDescent="0.2">
      <c r="A28" s="99">
        <f t="shared" si="0"/>
        <v>14</v>
      </c>
      <c r="B28" s="55" t="s">
        <v>19</v>
      </c>
      <c r="C28" s="57" t="s">
        <v>59</v>
      </c>
      <c r="D28" s="55" t="s">
        <v>41</v>
      </c>
      <c r="E28" s="56">
        <v>13.6</v>
      </c>
      <c r="F28" s="96"/>
      <c r="G28" s="70"/>
      <c r="H28" s="70"/>
      <c r="I28" s="74"/>
      <c r="J28" s="71"/>
      <c r="K28" s="84"/>
      <c r="L28" s="91"/>
      <c r="M28" s="73"/>
      <c r="N28" s="72"/>
      <c r="O28" s="72"/>
      <c r="P28" s="92"/>
      <c r="Q28" s="5"/>
    </row>
    <row r="29" spans="1:19" s="3" customFormat="1" ht="12.75" x14ac:dyDescent="0.2">
      <c r="A29" s="99">
        <v>15</v>
      </c>
      <c r="B29" s="55" t="s">
        <v>19</v>
      </c>
      <c r="C29" s="57" t="s">
        <v>60</v>
      </c>
      <c r="D29" s="55" t="s">
        <v>41</v>
      </c>
      <c r="E29" s="56">
        <v>54.6</v>
      </c>
      <c r="F29" s="96"/>
      <c r="G29" s="70"/>
      <c r="H29" s="70"/>
      <c r="I29" s="70"/>
      <c r="J29" s="71"/>
      <c r="K29" s="84"/>
      <c r="L29" s="91"/>
      <c r="M29" s="73"/>
      <c r="N29" s="72"/>
      <c r="O29" s="72"/>
      <c r="P29" s="92"/>
      <c r="Q29" s="5"/>
    </row>
    <row r="30" spans="1:19" s="3" customFormat="1" ht="12.75" x14ac:dyDescent="0.2">
      <c r="A30" s="99">
        <f t="shared" si="0"/>
        <v>16</v>
      </c>
      <c r="B30" s="55" t="s">
        <v>19</v>
      </c>
      <c r="C30" s="57" t="s">
        <v>61</v>
      </c>
      <c r="D30" s="55" t="s">
        <v>41</v>
      </c>
      <c r="E30" s="56">
        <v>40</v>
      </c>
      <c r="F30" s="96"/>
      <c r="G30" s="70"/>
      <c r="H30" s="70"/>
      <c r="I30" s="70"/>
      <c r="J30" s="71"/>
      <c r="K30" s="84"/>
      <c r="L30" s="91"/>
      <c r="M30" s="73"/>
      <c r="N30" s="72"/>
      <c r="O30" s="72"/>
      <c r="P30" s="92"/>
      <c r="Q30" s="5"/>
    </row>
    <row r="31" spans="1:19" s="3" customFormat="1" ht="12.75" x14ac:dyDescent="0.2">
      <c r="A31" s="99">
        <v>17</v>
      </c>
      <c r="B31" s="55" t="s">
        <v>19</v>
      </c>
      <c r="C31" s="57" t="s">
        <v>62</v>
      </c>
      <c r="D31" s="58" t="s">
        <v>63</v>
      </c>
      <c r="E31" s="56">
        <v>18.100000000000001</v>
      </c>
      <c r="F31" s="96"/>
      <c r="G31" s="70"/>
      <c r="H31" s="70"/>
      <c r="I31" s="70"/>
      <c r="J31" s="71"/>
      <c r="K31" s="84"/>
      <c r="L31" s="91"/>
      <c r="M31" s="73"/>
      <c r="N31" s="72"/>
      <c r="O31" s="72"/>
      <c r="P31" s="92"/>
      <c r="Q31" s="5"/>
    </row>
    <row r="32" spans="1:19" s="3" customFormat="1" ht="12.75" x14ac:dyDescent="0.2">
      <c r="A32" s="99"/>
      <c r="B32" s="101" t="s">
        <v>64</v>
      </c>
      <c r="C32" s="103" t="s">
        <v>65</v>
      </c>
      <c r="D32" s="99"/>
      <c r="E32" s="106"/>
      <c r="F32" s="96"/>
      <c r="G32" s="70"/>
      <c r="H32" s="70"/>
      <c r="I32" s="70"/>
      <c r="J32" s="71"/>
      <c r="K32" s="84"/>
      <c r="L32" s="91"/>
      <c r="M32" s="73"/>
      <c r="N32" s="72"/>
      <c r="O32" s="72"/>
      <c r="P32" s="92"/>
      <c r="Q32" s="5"/>
    </row>
    <row r="33" spans="1:17" s="21" customFormat="1" ht="12.75" x14ac:dyDescent="0.2">
      <c r="A33" s="99">
        <v>18</v>
      </c>
      <c r="B33" s="55" t="s">
        <v>19</v>
      </c>
      <c r="C33" s="104" t="s">
        <v>66</v>
      </c>
      <c r="D33" s="55" t="s">
        <v>41</v>
      </c>
      <c r="E33" s="56">
        <v>140</v>
      </c>
      <c r="F33" s="97"/>
      <c r="G33" s="70"/>
      <c r="H33" s="70"/>
      <c r="I33" s="75"/>
      <c r="J33" s="76"/>
      <c r="K33" s="85"/>
      <c r="L33" s="91"/>
      <c r="M33" s="73"/>
      <c r="N33" s="72"/>
      <c r="O33" s="72"/>
      <c r="P33" s="93"/>
      <c r="Q33" s="20"/>
    </row>
    <row r="34" spans="1:17" s="3" customFormat="1" ht="12.75" x14ac:dyDescent="0.2">
      <c r="A34" s="99">
        <v>19</v>
      </c>
      <c r="B34" s="55" t="s">
        <v>19</v>
      </c>
      <c r="C34" s="104" t="s">
        <v>46</v>
      </c>
      <c r="D34" s="55" t="s">
        <v>41</v>
      </c>
      <c r="E34" s="56">
        <v>107.4</v>
      </c>
      <c r="F34" s="96"/>
      <c r="G34" s="70"/>
      <c r="H34" s="70"/>
      <c r="I34" s="70"/>
      <c r="J34" s="71"/>
      <c r="K34" s="84"/>
      <c r="L34" s="91"/>
      <c r="M34" s="73"/>
      <c r="N34" s="72"/>
      <c r="O34" s="72"/>
      <c r="P34" s="92"/>
      <c r="Q34" s="5"/>
    </row>
    <row r="35" spans="1:17" s="3" customFormat="1" ht="12.75" x14ac:dyDescent="0.2">
      <c r="A35" s="99">
        <v>20</v>
      </c>
      <c r="B35" s="55" t="s">
        <v>19</v>
      </c>
      <c r="C35" s="104" t="s">
        <v>67</v>
      </c>
      <c r="D35" s="55" t="s">
        <v>21</v>
      </c>
      <c r="E35" s="56">
        <v>10</v>
      </c>
      <c r="F35" s="96"/>
      <c r="G35" s="70"/>
      <c r="H35" s="70"/>
      <c r="I35" s="70"/>
      <c r="J35" s="71"/>
      <c r="K35" s="84"/>
      <c r="L35" s="91"/>
      <c r="M35" s="73"/>
      <c r="N35" s="72"/>
      <c r="O35" s="72"/>
      <c r="P35" s="92"/>
      <c r="Q35" s="5"/>
    </row>
    <row r="36" spans="1:17" s="3" customFormat="1" ht="12.75" x14ac:dyDescent="0.2">
      <c r="A36" s="99">
        <v>21</v>
      </c>
      <c r="B36" s="55" t="s">
        <v>19</v>
      </c>
      <c r="C36" s="104" t="s">
        <v>68</v>
      </c>
      <c r="D36" s="55" t="s">
        <v>42</v>
      </c>
      <c r="E36" s="56">
        <v>8.5</v>
      </c>
      <c r="F36" s="96"/>
      <c r="G36" s="70"/>
      <c r="H36" s="70"/>
      <c r="I36" s="70"/>
      <c r="J36" s="71"/>
      <c r="K36" s="84"/>
      <c r="L36" s="91"/>
      <c r="M36" s="73"/>
      <c r="N36" s="72"/>
      <c r="O36" s="72"/>
      <c r="P36" s="92"/>
      <c r="Q36" s="5"/>
    </row>
    <row r="37" spans="1:17" s="3" customFormat="1" ht="12.75" x14ac:dyDescent="0.2">
      <c r="A37" s="99">
        <v>22</v>
      </c>
      <c r="B37" s="55" t="s">
        <v>19</v>
      </c>
      <c r="C37" s="104" t="s">
        <v>69</v>
      </c>
      <c r="D37" s="55" t="s">
        <v>42</v>
      </c>
      <c r="E37" s="56">
        <v>4.4000000000000004</v>
      </c>
      <c r="F37" s="96"/>
      <c r="G37" s="70"/>
      <c r="H37" s="70"/>
      <c r="I37" s="70"/>
      <c r="J37" s="71"/>
      <c r="K37" s="84"/>
      <c r="L37" s="91"/>
      <c r="M37" s="73"/>
      <c r="N37" s="72"/>
      <c r="O37" s="72"/>
      <c r="P37" s="92"/>
      <c r="Q37" s="5"/>
    </row>
    <row r="38" spans="1:17" s="3" customFormat="1" ht="12.75" x14ac:dyDescent="0.2">
      <c r="A38" s="99">
        <v>23</v>
      </c>
      <c r="B38" s="55" t="s">
        <v>19</v>
      </c>
      <c r="C38" s="104" t="s">
        <v>48</v>
      </c>
      <c r="D38" s="55" t="s">
        <v>49</v>
      </c>
      <c r="E38" s="56">
        <v>24</v>
      </c>
      <c r="F38" s="96"/>
      <c r="G38" s="70"/>
      <c r="H38" s="70"/>
      <c r="I38" s="70"/>
      <c r="J38" s="71"/>
      <c r="K38" s="84"/>
      <c r="L38" s="91"/>
      <c r="M38" s="73"/>
      <c r="N38" s="72"/>
      <c r="O38" s="72"/>
      <c r="P38" s="92"/>
      <c r="Q38" s="5"/>
    </row>
    <row r="39" spans="1:17" s="3" customFormat="1" ht="12.75" x14ac:dyDescent="0.2">
      <c r="A39" s="99">
        <v>24</v>
      </c>
      <c r="B39" s="55" t="s">
        <v>19</v>
      </c>
      <c r="C39" s="104" t="s">
        <v>50</v>
      </c>
      <c r="D39" s="55" t="s">
        <v>42</v>
      </c>
      <c r="E39" s="56">
        <v>1</v>
      </c>
      <c r="F39" s="96"/>
      <c r="G39" s="70"/>
      <c r="H39" s="70"/>
      <c r="I39" s="70"/>
      <c r="J39" s="71"/>
      <c r="K39" s="84"/>
      <c r="L39" s="91"/>
      <c r="M39" s="73"/>
      <c r="N39" s="72"/>
      <c r="O39" s="72"/>
      <c r="P39" s="92"/>
      <c r="Q39" s="5"/>
    </row>
    <row r="40" spans="1:17" s="3" customFormat="1" ht="12.75" x14ac:dyDescent="0.2">
      <c r="A40" s="99">
        <v>25</v>
      </c>
      <c r="B40" s="55" t="s">
        <v>19</v>
      </c>
      <c r="C40" s="104" t="s">
        <v>70</v>
      </c>
      <c r="D40" s="55" t="s">
        <v>42</v>
      </c>
      <c r="E40" s="56">
        <v>4.4000000000000004</v>
      </c>
      <c r="F40" s="96"/>
      <c r="G40" s="70"/>
      <c r="H40" s="70"/>
      <c r="I40" s="70"/>
      <c r="J40" s="71"/>
      <c r="K40" s="84"/>
      <c r="L40" s="91"/>
      <c r="M40" s="73"/>
      <c r="N40" s="72"/>
      <c r="O40" s="72"/>
      <c r="P40" s="92"/>
      <c r="Q40" s="5"/>
    </row>
    <row r="41" spans="1:17" s="3" customFormat="1" ht="12.75" x14ac:dyDescent="0.2">
      <c r="A41" s="99">
        <v>26</v>
      </c>
      <c r="B41" s="55" t="s">
        <v>19</v>
      </c>
      <c r="C41" s="57" t="s">
        <v>52</v>
      </c>
      <c r="D41" s="58" t="s">
        <v>53</v>
      </c>
      <c r="E41" s="56">
        <v>12</v>
      </c>
      <c r="F41" s="96"/>
      <c r="G41" s="70"/>
      <c r="H41" s="70"/>
      <c r="I41" s="70"/>
      <c r="J41" s="71"/>
      <c r="K41" s="84"/>
      <c r="L41" s="91"/>
      <c r="M41" s="73"/>
      <c r="N41" s="72"/>
      <c r="O41" s="72"/>
      <c r="P41" s="92"/>
      <c r="Q41" s="5"/>
    </row>
    <row r="42" spans="1:17" s="3" customFormat="1" ht="12.75" x14ac:dyDescent="0.2">
      <c r="A42" s="99">
        <v>27</v>
      </c>
      <c r="B42" s="55" t="s">
        <v>19</v>
      </c>
      <c r="C42" s="57" t="s">
        <v>71</v>
      </c>
      <c r="D42" s="58" t="s">
        <v>20</v>
      </c>
      <c r="E42" s="56">
        <v>44</v>
      </c>
      <c r="F42" s="96"/>
      <c r="G42" s="70"/>
      <c r="H42" s="70"/>
      <c r="I42" s="70"/>
      <c r="J42" s="71"/>
      <c r="K42" s="84"/>
      <c r="L42" s="91"/>
      <c r="M42" s="73"/>
      <c r="N42" s="72"/>
      <c r="O42" s="72"/>
      <c r="P42" s="92"/>
      <c r="Q42" s="5"/>
    </row>
    <row r="43" spans="1:17" s="3" customFormat="1" ht="12.75" x14ac:dyDescent="0.2">
      <c r="A43" s="99">
        <v>28</v>
      </c>
      <c r="B43" s="55" t="s">
        <v>19</v>
      </c>
      <c r="C43" s="57" t="s">
        <v>72</v>
      </c>
      <c r="D43" s="58" t="s">
        <v>21</v>
      </c>
      <c r="E43" s="56">
        <v>42</v>
      </c>
      <c r="F43" s="96"/>
      <c r="G43" s="70"/>
      <c r="H43" s="70"/>
      <c r="I43" s="70"/>
      <c r="J43" s="71"/>
      <c r="K43" s="84"/>
      <c r="L43" s="91"/>
      <c r="M43" s="73"/>
      <c r="N43" s="72"/>
      <c r="O43" s="72"/>
      <c r="P43" s="92"/>
      <c r="Q43" s="5"/>
    </row>
    <row r="44" spans="1:17" s="3" customFormat="1" ht="12.75" x14ac:dyDescent="0.2">
      <c r="A44" s="99">
        <v>29</v>
      </c>
      <c r="B44" s="55" t="s">
        <v>19</v>
      </c>
      <c r="C44" s="57" t="s">
        <v>73</v>
      </c>
      <c r="D44" s="55" t="s">
        <v>41</v>
      </c>
      <c r="E44" s="56">
        <v>140</v>
      </c>
      <c r="F44" s="96"/>
      <c r="G44" s="70"/>
      <c r="H44" s="70"/>
      <c r="I44" s="70"/>
      <c r="J44" s="71"/>
      <c r="K44" s="84"/>
      <c r="L44" s="91"/>
      <c r="M44" s="73"/>
      <c r="N44" s="72"/>
      <c r="O44" s="72"/>
      <c r="P44" s="92"/>
      <c r="Q44" s="5"/>
    </row>
    <row r="45" spans="1:17" s="3" customFormat="1" ht="24" x14ac:dyDescent="0.2">
      <c r="A45" s="99">
        <v>30</v>
      </c>
      <c r="B45" s="55" t="s">
        <v>19</v>
      </c>
      <c r="C45" s="57" t="s">
        <v>90</v>
      </c>
      <c r="D45" s="55" t="s">
        <v>41</v>
      </c>
      <c r="E45" s="56">
        <v>140</v>
      </c>
      <c r="F45" s="96"/>
      <c r="G45" s="70"/>
      <c r="H45" s="70"/>
      <c r="I45" s="70"/>
      <c r="J45" s="71"/>
      <c r="K45" s="84"/>
      <c r="L45" s="91"/>
      <c r="M45" s="73"/>
      <c r="N45" s="72"/>
      <c r="O45" s="72"/>
      <c r="P45" s="92"/>
      <c r="Q45" s="5"/>
    </row>
    <row r="46" spans="1:17" s="3" customFormat="1" ht="12.75" x14ac:dyDescent="0.2">
      <c r="A46" s="99">
        <v>31</v>
      </c>
      <c r="B46" s="55" t="s">
        <v>19</v>
      </c>
      <c r="C46" s="57" t="s">
        <v>56</v>
      </c>
      <c r="D46" s="55" t="s">
        <v>41</v>
      </c>
      <c r="E46" s="56">
        <v>38.9</v>
      </c>
      <c r="F46" s="96"/>
      <c r="G46" s="70"/>
      <c r="H46" s="70"/>
      <c r="I46" s="70"/>
      <c r="J46" s="71"/>
      <c r="K46" s="84"/>
      <c r="L46" s="91"/>
      <c r="M46" s="73"/>
      <c r="N46" s="72"/>
      <c r="O46" s="72"/>
      <c r="P46" s="92"/>
      <c r="Q46" s="5"/>
    </row>
    <row r="47" spans="1:17" s="3" customFormat="1" ht="12.75" x14ac:dyDescent="0.2">
      <c r="A47" s="99">
        <v>32</v>
      </c>
      <c r="B47" s="55" t="s">
        <v>19</v>
      </c>
      <c r="C47" s="57" t="s">
        <v>57</v>
      </c>
      <c r="D47" s="55" t="s">
        <v>41</v>
      </c>
      <c r="E47" s="56">
        <v>16.2</v>
      </c>
      <c r="F47" s="96"/>
      <c r="G47" s="70"/>
      <c r="H47" s="70"/>
      <c r="I47" s="70"/>
      <c r="J47" s="71"/>
      <c r="K47" s="84"/>
      <c r="L47" s="91"/>
      <c r="M47" s="73"/>
      <c r="N47" s="72"/>
      <c r="O47" s="72"/>
      <c r="P47" s="92"/>
      <c r="Q47" s="5"/>
    </row>
    <row r="48" spans="1:17" s="3" customFormat="1" ht="12.75" x14ac:dyDescent="0.2">
      <c r="A48" s="99">
        <v>33</v>
      </c>
      <c r="B48" s="55" t="s">
        <v>19</v>
      </c>
      <c r="C48" s="57" t="s">
        <v>59</v>
      </c>
      <c r="D48" s="55" t="s">
        <v>41</v>
      </c>
      <c r="E48" s="56">
        <v>27.2</v>
      </c>
      <c r="F48" s="96"/>
      <c r="G48" s="70"/>
      <c r="H48" s="70"/>
      <c r="I48" s="70"/>
      <c r="J48" s="71"/>
      <c r="K48" s="84"/>
      <c r="L48" s="91"/>
      <c r="M48" s="73"/>
      <c r="N48" s="72"/>
      <c r="O48" s="72"/>
      <c r="P48" s="92"/>
      <c r="Q48" s="5"/>
    </row>
    <row r="49" spans="1:17" s="3" customFormat="1" ht="12.75" x14ac:dyDescent="0.2">
      <c r="A49" s="99">
        <v>34</v>
      </c>
      <c r="B49" s="55" t="s">
        <v>19</v>
      </c>
      <c r="C49" s="57" t="s">
        <v>60</v>
      </c>
      <c r="D49" s="58" t="s">
        <v>20</v>
      </c>
      <c r="E49" s="56">
        <v>109.2</v>
      </c>
      <c r="F49" s="96"/>
      <c r="G49" s="70"/>
      <c r="H49" s="70"/>
      <c r="I49" s="70"/>
      <c r="J49" s="71"/>
      <c r="K49" s="84"/>
      <c r="L49" s="91"/>
      <c r="M49" s="73"/>
      <c r="N49" s="72"/>
      <c r="O49" s="72"/>
      <c r="P49" s="92"/>
      <c r="Q49" s="5"/>
    </row>
    <row r="50" spans="1:17" s="3" customFormat="1" ht="12.75" x14ac:dyDescent="0.2">
      <c r="A50" s="99">
        <v>35</v>
      </c>
      <c r="B50" s="55" t="s">
        <v>19</v>
      </c>
      <c r="C50" s="57" t="s">
        <v>61</v>
      </c>
      <c r="D50" s="55" t="s">
        <v>41</v>
      </c>
      <c r="E50" s="56">
        <v>80</v>
      </c>
      <c r="F50" s="96"/>
      <c r="G50" s="70"/>
      <c r="H50" s="70"/>
      <c r="I50" s="70"/>
      <c r="J50" s="71"/>
      <c r="K50" s="84"/>
      <c r="L50" s="91"/>
      <c r="M50" s="73"/>
      <c r="N50" s="72"/>
      <c r="O50" s="72"/>
      <c r="P50" s="92"/>
      <c r="Q50" s="5"/>
    </row>
    <row r="51" spans="1:17" s="21" customFormat="1" ht="12.75" x14ac:dyDescent="0.2">
      <c r="A51" s="99">
        <v>36</v>
      </c>
      <c r="B51" s="55" t="s">
        <v>19</v>
      </c>
      <c r="C51" s="57" t="s">
        <v>62</v>
      </c>
      <c r="D51" s="58" t="s">
        <v>63</v>
      </c>
      <c r="E51" s="56">
        <v>36.200000000000003</v>
      </c>
      <c r="F51" s="96"/>
      <c r="G51" s="70"/>
      <c r="H51" s="70"/>
      <c r="I51" s="75"/>
      <c r="J51" s="76"/>
      <c r="K51" s="85"/>
      <c r="L51" s="91"/>
      <c r="M51" s="73"/>
      <c r="N51" s="72"/>
      <c r="O51" s="72"/>
      <c r="P51" s="93"/>
      <c r="Q51" s="20"/>
    </row>
    <row r="52" spans="1:17" s="3" customFormat="1" ht="12.75" x14ac:dyDescent="0.2">
      <c r="A52" s="99">
        <v>37</v>
      </c>
      <c r="B52" s="108" t="s">
        <v>19</v>
      </c>
      <c r="C52" s="109" t="s">
        <v>74</v>
      </c>
      <c r="D52" s="110" t="s">
        <v>20</v>
      </c>
      <c r="E52" s="111">
        <v>31</v>
      </c>
      <c r="F52" s="112"/>
      <c r="G52" s="113"/>
      <c r="H52" s="113"/>
      <c r="I52" s="113"/>
      <c r="J52" s="114"/>
      <c r="K52" s="115"/>
      <c r="L52" s="116"/>
      <c r="M52" s="117"/>
      <c r="N52" s="118"/>
      <c r="O52" s="118"/>
      <c r="P52" s="119"/>
      <c r="Q52" s="5"/>
    </row>
    <row r="53" spans="1:17" s="3" customFormat="1" ht="12.75" x14ac:dyDescent="0.2">
      <c r="A53" s="144" t="s">
        <v>22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26"/>
      <c r="L53" s="127">
        <f>SUM(L15:L52)</f>
        <v>0</v>
      </c>
      <c r="M53" s="127">
        <f>SUM(M15:M52)</f>
        <v>0</v>
      </c>
      <c r="N53" s="127">
        <f>SUM(N15:N52)</f>
        <v>0</v>
      </c>
      <c r="O53" s="127">
        <f>SUM(O15:O52)</f>
        <v>0</v>
      </c>
      <c r="P53" s="128">
        <f>SUM(P15:P52)</f>
        <v>0</v>
      </c>
      <c r="Q53" s="5"/>
    </row>
    <row r="54" spans="1:17" s="3" customFormat="1" ht="12.75" x14ac:dyDescent="0.2">
      <c r="A54" s="153" t="s">
        <v>85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21">
        <v>0</v>
      </c>
      <c r="L54" s="122"/>
      <c r="M54" s="123"/>
      <c r="N54" s="122">
        <f>N53*K54</f>
        <v>0</v>
      </c>
      <c r="O54" s="122"/>
      <c r="P54" s="124">
        <f>N54+O54</f>
        <v>0</v>
      </c>
      <c r="Q54" s="5"/>
    </row>
    <row r="55" spans="1:17" s="3" customFormat="1" ht="12.75" x14ac:dyDescent="0.2">
      <c r="A55" s="144" t="s">
        <v>36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26"/>
      <c r="L55" s="146">
        <f>P53+P54</f>
        <v>0</v>
      </c>
      <c r="M55" s="146"/>
      <c r="N55" s="146"/>
      <c r="O55" s="146"/>
      <c r="P55" s="147"/>
      <c r="Q55" s="5"/>
    </row>
    <row r="56" spans="1:17" s="3" customFormat="1" ht="12.75" x14ac:dyDescent="0.2">
      <c r="A56" s="148" t="s">
        <v>84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25"/>
      <c r="L56" s="150">
        <v>0</v>
      </c>
      <c r="M56" s="150"/>
      <c r="N56" s="150"/>
      <c r="O56" s="150"/>
      <c r="P56" s="151"/>
      <c r="Q56" s="5"/>
    </row>
    <row r="57" spans="1:17" s="3" customFormat="1" ht="12.75" x14ac:dyDescent="0.2">
      <c r="A57" s="136" t="s">
        <v>37</v>
      </c>
      <c r="B57" s="137"/>
      <c r="C57" s="137"/>
      <c r="D57" s="137"/>
      <c r="E57" s="137"/>
      <c r="F57" s="137"/>
      <c r="G57" s="137"/>
      <c r="H57" s="137"/>
      <c r="I57" s="137"/>
      <c r="J57" s="137"/>
      <c r="K57" s="77">
        <v>0</v>
      </c>
      <c r="L57" s="155">
        <f>L55*K57</f>
        <v>0</v>
      </c>
      <c r="M57" s="155"/>
      <c r="N57" s="155"/>
      <c r="O57" s="155"/>
      <c r="P57" s="156"/>
      <c r="Q57" s="5"/>
    </row>
    <row r="58" spans="1:17" s="3" customFormat="1" ht="15.75" customHeight="1" x14ac:dyDescent="0.2">
      <c r="A58" s="172" t="s">
        <v>83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20">
        <v>0.2359</v>
      </c>
      <c r="L58" s="170">
        <f>K58*M53</f>
        <v>0</v>
      </c>
      <c r="M58" s="170"/>
      <c r="N58" s="170"/>
      <c r="O58" s="170"/>
      <c r="P58" s="171"/>
      <c r="Q58" s="5"/>
    </row>
    <row r="59" spans="1:17" s="3" customFormat="1" ht="12.75" x14ac:dyDescent="0.2">
      <c r="A59" s="144" t="s">
        <v>38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29"/>
      <c r="L59" s="138">
        <f>SUM(L55:P57)</f>
        <v>0</v>
      </c>
      <c r="M59" s="138"/>
      <c r="N59" s="138"/>
      <c r="O59" s="138"/>
      <c r="P59" s="139"/>
      <c r="Q59" s="5"/>
    </row>
    <row r="60" spans="1:17" s="3" customFormat="1" ht="12.75" x14ac:dyDescent="0.2">
      <c r="A60" s="140" t="s">
        <v>39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21">
        <v>0.21</v>
      </c>
      <c r="L60" s="142">
        <f>L59*K60</f>
        <v>0</v>
      </c>
      <c r="M60" s="142"/>
      <c r="N60" s="142"/>
      <c r="O60" s="142"/>
      <c r="P60" s="143"/>
      <c r="Q60" s="5"/>
    </row>
    <row r="61" spans="1:17" s="3" customFormat="1" ht="12.75" x14ac:dyDescent="0.2">
      <c r="A61" s="166" t="s">
        <v>40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30"/>
      <c r="L61" s="134">
        <f>SUM(L59:P60)</f>
        <v>0</v>
      </c>
      <c r="M61" s="134"/>
      <c r="N61" s="134"/>
      <c r="O61" s="134"/>
      <c r="P61" s="135"/>
      <c r="Q61" s="5"/>
    </row>
    <row r="62" spans="1:17" s="59" customFormat="1" x14ac:dyDescent="0.25">
      <c r="A62" s="60"/>
      <c r="B62" s="60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7" s="59" customFormat="1" x14ac:dyDescent="0.25">
      <c r="A63" s="131" t="s">
        <v>76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</row>
    <row r="64" spans="1:17" s="59" customFormat="1" x14ac:dyDescent="0.25">
      <c r="A64" s="131" t="s">
        <v>77</v>
      </c>
      <c r="B64" s="132"/>
      <c r="C64" s="133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</row>
    <row r="65" spans="1:17" s="59" customFormat="1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</row>
    <row r="66" spans="1:17" s="59" customFormat="1" x14ac:dyDescent="0.25">
      <c r="A66" s="131" t="s">
        <v>78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</row>
    <row r="67" spans="1:17" s="59" customFormat="1" x14ac:dyDescent="0.25">
      <c r="A67" s="131" t="s">
        <v>77</v>
      </c>
      <c r="B67" s="132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</row>
    <row r="68" spans="1:17" s="59" customFormat="1" x14ac:dyDescent="0.25">
      <c r="A68" s="131" t="s">
        <v>79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</row>
    <row r="69" spans="1:17" s="59" customForma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</row>
    <row r="70" spans="1:17" s="3" customFormat="1" ht="12.75" x14ac:dyDescent="0.25">
      <c r="A70" s="160"/>
      <c r="B70" s="160"/>
      <c r="C70" s="160"/>
      <c r="D70" s="160"/>
      <c r="E70" s="160"/>
      <c r="F70" s="160"/>
      <c r="G70" s="160"/>
      <c r="H70" s="27"/>
      <c r="I70" s="28"/>
      <c r="J70" s="47"/>
      <c r="K70" s="27"/>
      <c r="L70" s="42"/>
      <c r="M70" s="42"/>
      <c r="N70" s="42"/>
      <c r="O70" s="42"/>
      <c r="P70" s="42"/>
      <c r="Q70" s="5"/>
    </row>
    <row r="71" spans="1:17" s="3" customFormat="1" ht="12.75" x14ac:dyDescent="0.25">
      <c r="A71" s="39"/>
      <c r="B71" s="39"/>
      <c r="C71" s="39"/>
      <c r="D71" s="39"/>
      <c r="E71" s="39"/>
      <c r="F71" s="48"/>
      <c r="G71" s="48"/>
      <c r="H71" s="27"/>
      <c r="I71" s="28"/>
      <c r="J71" s="47"/>
      <c r="K71" s="27"/>
      <c r="L71" s="42"/>
      <c r="M71" s="42"/>
      <c r="N71" s="42"/>
      <c r="O71" s="42"/>
      <c r="P71" s="42"/>
      <c r="Q71" s="5"/>
    </row>
    <row r="72" spans="1:17" s="3" customFormat="1" x14ac:dyDescent="0.25">
      <c r="A72" s="29"/>
      <c r="B72" s="31"/>
      <c r="C72" s="13"/>
      <c r="D72" s="29"/>
      <c r="E72" s="30"/>
      <c r="F72" s="49"/>
      <c r="G72" s="50"/>
      <c r="H72" s="50"/>
      <c r="I72" s="50"/>
      <c r="J72" s="50"/>
      <c r="K72" s="50"/>
      <c r="L72" s="30"/>
      <c r="M72" s="30"/>
      <c r="N72" s="30"/>
      <c r="O72" s="30"/>
      <c r="P72" s="29"/>
      <c r="Q72" s="6"/>
    </row>
    <row r="73" spans="1:17" s="3" customFormat="1" x14ac:dyDescent="0.25">
      <c r="A73" s="29"/>
      <c r="B73" s="31"/>
      <c r="C73" s="14"/>
      <c r="D73" s="29"/>
      <c r="E73" s="30"/>
      <c r="F73" s="49"/>
      <c r="G73" s="50"/>
      <c r="H73" s="50"/>
      <c r="I73" s="50"/>
      <c r="J73" s="50"/>
      <c r="K73" s="50"/>
      <c r="L73" s="30"/>
      <c r="M73" s="30"/>
      <c r="N73" s="30"/>
      <c r="O73" s="30"/>
      <c r="P73" s="29"/>
      <c r="Q73" s="6"/>
    </row>
    <row r="74" spans="1:17" s="7" customFormat="1" x14ac:dyDescent="0.25">
      <c r="B74" s="8"/>
      <c r="C74" s="15"/>
      <c r="E74" s="18"/>
      <c r="F74" s="51"/>
      <c r="G74" s="52"/>
      <c r="H74" s="52"/>
      <c r="I74" s="52"/>
      <c r="J74" s="52"/>
      <c r="K74" s="52"/>
      <c r="L74" s="18"/>
      <c r="M74" s="18"/>
      <c r="N74" s="18"/>
      <c r="O74" s="18"/>
      <c r="P74" s="11"/>
    </row>
    <row r="75" spans="1:17" s="7" customFormat="1" x14ac:dyDescent="0.25">
      <c r="B75" s="9"/>
      <c r="C75" s="16"/>
      <c r="E75" s="18"/>
      <c r="F75" s="51"/>
      <c r="G75" s="52"/>
      <c r="H75" s="52"/>
      <c r="I75" s="52"/>
      <c r="J75" s="52"/>
      <c r="K75" s="52"/>
      <c r="L75" s="18"/>
      <c r="M75" s="18"/>
      <c r="N75" s="18"/>
      <c r="O75" s="18"/>
      <c r="P75" s="11"/>
    </row>
    <row r="76" spans="1:17" s="7" customFormat="1" x14ac:dyDescent="0.25">
      <c r="B76" s="9"/>
      <c r="C76" s="16"/>
      <c r="E76" s="18"/>
      <c r="F76" s="51"/>
      <c r="G76" s="52"/>
      <c r="H76" s="52"/>
      <c r="I76" s="52"/>
      <c r="J76" s="52"/>
      <c r="K76" s="52"/>
      <c r="L76" s="18"/>
      <c r="M76" s="18"/>
      <c r="N76" s="18"/>
      <c r="O76" s="18"/>
      <c r="P76" s="11"/>
    </row>
    <row r="77" spans="1:17" s="7" customFormat="1" x14ac:dyDescent="0.25">
      <c r="B77" s="9"/>
      <c r="C77" s="16"/>
      <c r="E77" s="18"/>
      <c r="F77" s="51"/>
      <c r="G77" s="52"/>
      <c r="H77" s="52"/>
      <c r="I77" s="52"/>
      <c r="J77" s="52"/>
      <c r="K77" s="52"/>
      <c r="L77" s="18"/>
      <c r="M77" s="18"/>
      <c r="N77" s="18"/>
      <c r="O77" s="18"/>
      <c r="P77" s="11"/>
    </row>
    <row r="78" spans="1:17" s="7" customFormat="1" x14ac:dyDescent="0.25">
      <c r="B78" s="9"/>
      <c r="C78" s="16"/>
      <c r="E78" s="18"/>
      <c r="F78" s="51"/>
      <c r="G78" s="52"/>
      <c r="H78" s="52"/>
      <c r="I78" s="52"/>
      <c r="J78" s="52"/>
      <c r="K78" s="52"/>
      <c r="L78" s="18"/>
      <c r="M78" s="18"/>
      <c r="N78" s="18"/>
      <c r="O78" s="18"/>
      <c r="P78" s="11"/>
    </row>
    <row r="79" spans="1:17" s="7" customFormat="1" x14ac:dyDescent="0.25">
      <c r="B79" s="9"/>
      <c r="C79" s="16"/>
      <c r="E79" s="18"/>
      <c r="F79" s="51"/>
      <c r="G79" s="52"/>
      <c r="H79" s="52"/>
      <c r="I79" s="52"/>
      <c r="J79" s="52"/>
      <c r="K79" s="52"/>
      <c r="L79" s="18"/>
      <c r="M79" s="18"/>
      <c r="N79" s="18"/>
      <c r="O79" s="18"/>
      <c r="P79" s="11"/>
    </row>
    <row r="80" spans="1:17" s="7" customFormat="1" x14ac:dyDescent="0.25">
      <c r="B80" s="9"/>
      <c r="C80" s="16"/>
      <c r="E80" s="18"/>
      <c r="F80" s="51"/>
      <c r="G80" s="52"/>
      <c r="H80" s="52"/>
      <c r="I80" s="52"/>
      <c r="J80" s="52"/>
      <c r="K80" s="52"/>
      <c r="L80" s="18"/>
      <c r="M80" s="18"/>
      <c r="N80" s="18"/>
      <c r="O80" s="18"/>
      <c r="P80" s="11"/>
    </row>
    <row r="81" spans="2:16" s="7" customFormat="1" x14ac:dyDescent="0.25">
      <c r="B81" s="9"/>
      <c r="C81" s="16"/>
      <c r="E81" s="18"/>
      <c r="F81" s="51"/>
      <c r="G81" s="52"/>
      <c r="H81" s="52"/>
      <c r="I81" s="52"/>
      <c r="J81" s="52"/>
      <c r="K81" s="52"/>
      <c r="L81" s="18"/>
      <c r="M81" s="18"/>
      <c r="N81" s="18"/>
      <c r="O81" s="18"/>
      <c r="P81" s="11"/>
    </row>
    <row r="82" spans="2:16" s="7" customFormat="1" x14ac:dyDescent="0.25">
      <c r="B82" s="9"/>
      <c r="C82" s="16"/>
      <c r="E82" s="18"/>
      <c r="F82" s="51"/>
      <c r="G82" s="52"/>
      <c r="H82" s="52"/>
      <c r="I82" s="52"/>
      <c r="J82" s="52"/>
      <c r="K82" s="52"/>
      <c r="L82" s="18"/>
      <c r="M82" s="18"/>
      <c r="N82" s="18"/>
      <c r="O82" s="18"/>
      <c r="P82" s="11"/>
    </row>
    <row r="83" spans="2:16" s="7" customFormat="1" x14ac:dyDescent="0.25">
      <c r="B83" s="9"/>
      <c r="C83" s="16"/>
      <c r="E83" s="18"/>
      <c r="F83" s="51"/>
      <c r="G83" s="52"/>
      <c r="H83" s="52"/>
      <c r="I83" s="52"/>
      <c r="J83" s="52"/>
      <c r="K83" s="52"/>
      <c r="L83" s="18"/>
      <c r="M83" s="18"/>
      <c r="N83" s="18"/>
      <c r="O83" s="18"/>
      <c r="P83" s="11"/>
    </row>
    <row r="84" spans="2:16" s="7" customFormat="1" x14ac:dyDescent="0.25">
      <c r="B84" s="9"/>
      <c r="C84" s="16"/>
      <c r="E84" s="18"/>
      <c r="F84" s="51"/>
      <c r="G84" s="52"/>
      <c r="H84" s="52"/>
      <c r="I84" s="52"/>
      <c r="J84" s="52"/>
      <c r="K84" s="52"/>
      <c r="L84" s="18"/>
      <c r="M84" s="18"/>
      <c r="N84" s="18"/>
      <c r="O84" s="18"/>
      <c r="P84" s="11"/>
    </row>
    <row r="85" spans="2:16" s="7" customFormat="1" x14ac:dyDescent="0.25">
      <c r="B85" s="9"/>
      <c r="C85" s="16"/>
      <c r="E85" s="18"/>
      <c r="F85" s="51"/>
      <c r="G85" s="52"/>
      <c r="H85" s="52"/>
      <c r="I85" s="52"/>
      <c r="J85" s="52"/>
      <c r="K85" s="52"/>
      <c r="L85" s="18"/>
      <c r="M85" s="18"/>
      <c r="N85" s="18"/>
      <c r="O85" s="18"/>
      <c r="P85" s="11"/>
    </row>
    <row r="86" spans="2:16" s="7" customFormat="1" x14ac:dyDescent="0.25">
      <c r="B86" s="9"/>
      <c r="C86" s="16"/>
      <c r="E86" s="18"/>
      <c r="F86" s="51"/>
      <c r="G86" s="52"/>
      <c r="H86" s="52"/>
      <c r="I86" s="52"/>
      <c r="J86" s="52"/>
      <c r="K86" s="52"/>
      <c r="L86" s="18"/>
      <c r="M86" s="18"/>
      <c r="N86" s="18"/>
      <c r="O86" s="18"/>
      <c r="P86" s="11"/>
    </row>
    <row r="87" spans="2:16" s="7" customFormat="1" x14ac:dyDescent="0.25">
      <c r="B87" s="9"/>
      <c r="C87" s="16"/>
      <c r="E87" s="18"/>
      <c r="F87" s="51"/>
      <c r="G87" s="52"/>
      <c r="H87" s="52"/>
      <c r="I87" s="52"/>
      <c r="J87" s="52"/>
      <c r="K87" s="52"/>
      <c r="L87" s="18"/>
      <c r="M87" s="18"/>
      <c r="N87" s="18"/>
      <c r="O87" s="18"/>
      <c r="P87" s="11"/>
    </row>
    <row r="88" spans="2:16" s="7" customFormat="1" x14ac:dyDescent="0.25">
      <c r="B88" s="9"/>
      <c r="C88" s="16"/>
      <c r="E88" s="18"/>
      <c r="F88" s="51"/>
      <c r="G88" s="52"/>
      <c r="H88" s="52"/>
      <c r="I88" s="52"/>
      <c r="J88" s="52"/>
      <c r="K88" s="52"/>
      <c r="L88" s="18"/>
      <c r="M88" s="18"/>
      <c r="N88" s="18"/>
      <c r="O88" s="18"/>
      <c r="P88" s="11"/>
    </row>
    <row r="89" spans="2:16" s="7" customFormat="1" x14ac:dyDescent="0.25">
      <c r="B89" s="9"/>
      <c r="C89" s="16"/>
      <c r="E89" s="18"/>
      <c r="F89" s="51"/>
      <c r="G89" s="52"/>
      <c r="H89" s="52"/>
      <c r="I89" s="52"/>
      <c r="J89" s="52"/>
      <c r="K89" s="52"/>
      <c r="L89" s="18"/>
      <c r="M89" s="18"/>
      <c r="N89" s="18"/>
      <c r="O89" s="18"/>
      <c r="P89" s="11"/>
    </row>
    <row r="90" spans="2:16" s="7" customFormat="1" x14ac:dyDescent="0.25">
      <c r="B90" s="9"/>
      <c r="C90" s="16"/>
      <c r="E90" s="18"/>
      <c r="F90" s="51"/>
      <c r="G90" s="52"/>
      <c r="H90" s="52"/>
      <c r="I90" s="52"/>
      <c r="J90" s="52"/>
      <c r="K90" s="52"/>
      <c r="L90" s="18"/>
      <c r="M90" s="18"/>
      <c r="N90" s="18"/>
      <c r="O90" s="18"/>
      <c r="P90" s="11"/>
    </row>
    <row r="91" spans="2:16" s="7" customFormat="1" x14ac:dyDescent="0.25">
      <c r="B91" s="9"/>
      <c r="C91" s="16"/>
      <c r="E91" s="18"/>
      <c r="F91" s="51"/>
      <c r="G91" s="52"/>
      <c r="H91" s="52"/>
      <c r="I91" s="52"/>
      <c r="J91" s="52"/>
      <c r="K91" s="52"/>
      <c r="L91" s="18"/>
      <c r="M91" s="18"/>
      <c r="N91" s="18"/>
      <c r="O91" s="18"/>
      <c r="P91" s="11"/>
    </row>
    <row r="92" spans="2:16" s="7" customFormat="1" x14ac:dyDescent="0.25">
      <c r="B92" s="9"/>
      <c r="C92" s="16"/>
      <c r="E92" s="18"/>
      <c r="F92" s="51"/>
      <c r="G92" s="52"/>
      <c r="H92" s="52"/>
      <c r="I92" s="52"/>
      <c r="J92" s="52"/>
      <c r="K92" s="52"/>
      <c r="L92" s="18"/>
      <c r="M92" s="18"/>
      <c r="N92" s="18"/>
      <c r="O92" s="18"/>
      <c r="P92" s="11"/>
    </row>
    <row r="93" spans="2:16" s="7" customFormat="1" x14ac:dyDescent="0.25">
      <c r="B93" s="9"/>
      <c r="C93" s="16"/>
      <c r="E93" s="18"/>
      <c r="F93" s="51"/>
      <c r="G93" s="52"/>
      <c r="H93" s="52"/>
      <c r="I93" s="52"/>
      <c r="J93" s="52"/>
      <c r="K93" s="52"/>
      <c r="L93" s="18"/>
      <c r="M93" s="18"/>
      <c r="N93" s="18"/>
      <c r="O93" s="18"/>
      <c r="P93" s="11"/>
    </row>
    <row r="94" spans="2:16" s="7" customFormat="1" x14ac:dyDescent="0.25">
      <c r="B94" s="9"/>
      <c r="C94" s="16"/>
      <c r="E94" s="18"/>
      <c r="F94" s="51"/>
      <c r="G94" s="52"/>
      <c r="H94" s="52"/>
      <c r="I94" s="52"/>
      <c r="J94" s="52"/>
      <c r="K94" s="52"/>
      <c r="L94" s="18"/>
      <c r="M94" s="18"/>
      <c r="N94" s="18"/>
      <c r="O94" s="18"/>
      <c r="P94" s="11"/>
    </row>
    <row r="95" spans="2:16" s="7" customFormat="1" x14ac:dyDescent="0.25">
      <c r="B95" s="9"/>
      <c r="C95" s="16"/>
      <c r="E95" s="18"/>
      <c r="F95" s="51"/>
      <c r="G95" s="52"/>
      <c r="H95" s="52"/>
      <c r="I95" s="52"/>
      <c r="J95" s="52"/>
      <c r="K95" s="52"/>
      <c r="L95" s="18"/>
      <c r="M95" s="18"/>
      <c r="N95" s="18"/>
      <c r="O95" s="18"/>
      <c r="P95" s="11"/>
    </row>
    <row r="96" spans="2:16" s="7" customFormat="1" x14ac:dyDescent="0.25">
      <c r="B96" s="9"/>
      <c r="C96" s="16"/>
      <c r="E96" s="18"/>
      <c r="F96" s="51"/>
      <c r="G96" s="52"/>
      <c r="H96" s="52"/>
      <c r="I96" s="52"/>
      <c r="J96" s="52"/>
      <c r="K96" s="52"/>
      <c r="L96" s="18"/>
      <c r="M96" s="18"/>
      <c r="N96" s="18"/>
      <c r="O96" s="18"/>
      <c r="P96" s="11"/>
    </row>
    <row r="97" spans="2:16" s="7" customFormat="1" x14ac:dyDescent="0.25">
      <c r="B97" s="9"/>
      <c r="C97" s="16"/>
      <c r="E97" s="18"/>
      <c r="F97" s="51"/>
      <c r="G97" s="52"/>
      <c r="H97" s="52"/>
      <c r="I97" s="52"/>
      <c r="J97" s="52"/>
      <c r="K97" s="52"/>
      <c r="L97" s="18"/>
      <c r="M97" s="18"/>
      <c r="N97" s="18"/>
      <c r="O97" s="18"/>
      <c r="P97" s="11"/>
    </row>
    <row r="98" spans="2:16" s="7" customFormat="1" x14ac:dyDescent="0.25">
      <c r="B98" s="9"/>
      <c r="C98" s="16"/>
      <c r="E98" s="18"/>
      <c r="F98" s="51"/>
      <c r="G98" s="52"/>
      <c r="H98" s="52"/>
      <c r="I98" s="52"/>
      <c r="J98" s="52"/>
      <c r="K98" s="52"/>
      <c r="L98" s="18"/>
      <c r="M98" s="18"/>
      <c r="N98" s="18"/>
      <c r="O98" s="18"/>
      <c r="P98" s="11"/>
    </row>
    <row r="99" spans="2:16" s="7" customFormat="1" x14ac:dyDescent="0.25">
      <c r="B99" s="9"/>
      <c r="C99" s="16"/>
      <c r="E99" s="18"/>
      <c r="F99" s="51"/>
      <c r="G99" s="52"/>
      <c r="H99" s="52"/>
      <c r="I99" s="52"/>
      <c r="J99" s="52"/>
      <c r="K99" s="52"/>
      <c r="L99" s="18"/>
      <c r="M99" s="18"/>
      <c r="N99" s="18"/>
      <c r="O99" s="18"/>
      <c r="P99" s="11"/>
    </row>
    <row r="100" spans="2:16" s="7" customFormat="1" x14ac:dyDescent="0.25">
      <c r="B100" s="9"/>
      <c r="C100" s="16"/>
      <c r="E100" s="18"/>
      <c r="F100" s="51"/>
      <c r="G100" s="52"/>
      <c r="H100" s="52"/>
      <c r="I100" s="52"/>
      <c r="J100" s="52"/>
      <c r="K100" s="52"/>
      <c r="L100" s="18"/>
      <c r="M100" s="18"/>
      <c r="N100" s="18"/>
      <c r="O100" s="18"/>
      <c r="P100" s="11"/>
    </row>
    <row r="101" spans="2:16" s="7" customFormat="1" x14ac:dyDescent="0.25">
      <c r="B101" s="9"/>
      <c r="C101" s="16"/>
      <c r="E101" s="18"/>
      <c r="F101" s="51"/>
      <c r="G101" s="52"/>
      <c r="H101" s="52"/>
      <c r="I101" s="52"/>
      <c r="J101" s="52"/>
      <c r="K101" s="52"/>
      <c r="L101" s="18"/>
      <c r="M101" s="18"/>
      <c r="N101" s="18"/>
      <c r="O101" s="18"/>
      <c r="P101" s="11"/>
    </row>
    <row r="102" spans="2:16" s="7" customFormat="1" x14ac:dyDescent="0.25">
      <c r="B102" s="9"/>
      <c r="C102" s="16"/>
      <c r="E102" s="18"/>
      <c r="F102" s="51"/>
      <c r="G102" s="52"/>
      <c r="H102" s="52"/>
      <c r="I102" s="52"/>
      <c r="J102" s="52"/>
      <c r="K102" s="52"/>
      <c r="L102" s="18"/>
      <c r="M102" s="18"/>
      <c r="N102" s="18"/>
      <c r="O102" s="18"/>
      <c r="P102" s="11"/>
    </row>
    <row r="103" spans="2:16" s="7" customFormat="1" x14ac:dyDescent="0.25">
      <c r="B103" s="9"/>
      <c r="C103" s="16"/>
      <c r="E103" s="18"/>
      <c r="F103" s="51"/>
      <c r="G103" s="52"/>
      <c r="H103" s="52"/>
      <c r="I103" s="52"/>
      <c r="J103" s="52"/>
      <c r="K103" s="52"/>
      <c r="L103" s="18"/>
      <c r="M103" s="18"/>
      <c r="N103" s="18"/>
      <c r="O103" s="18"/>
      <c r="P103" s="11"/>
    </row>
    <row r="104" spans="2:16" s="7" customFormat="1" x14ac:dyDescent="0.25">
      <c r="B104" s="9"/>
      <c r="C104" s="16"/>
      <c r="E104" s="18"/>
      <c r="F104" s="51"/>
      <c r="G104" s="52"/>
      <c r="H104" s="52"/>
      <c r="I104" s="52"/>
      <c r="J104" s="52"/>
      <c r="K104" s="52"/>
      <c r="L104" s="18"/>
      <c r="M104" s="18"/>
      <c r="N104" s="18"/>
      <c r="O104" s="18"/>
      <c r="P104" s="11"/>
    </row>
    <row r="105" spans="2:16" s="7" customFormat="1" x14ac:dyDescent="0.25">
      <c r="B105" s="9"/>
      <c r="C105" s="16"/>
      <c r="E105" s="18"/>
      <c r="F105" s="51"/>
      <c r="G105" s="52"/>
      <c r="H105" s="52"/>
      <c r="I105" s="52"/>
      <c r="J105" s="52"/>
      <c r="K105" s="52"/>
      <c r="L105" s="18"/>
      <c r="M105" s="18"/>
      <c r="N105" s="18"/>
      <c r="O105" s="18"/>
      <c r="P105" s="11"/>
    </row>
    <row r="106" spans="2:16" s="7" customFormat="1" x14ac:dyDescent="0.25">
      <c r="B106" s="9"/>
      <c r="C106" s="16"/>
      <c r="E106" s="18"/>
      <c r="F106" s="51"/>
      <c r="G106" s="52"/>
      <c r="H106" s="52"/>
      <c r="I106" s="52"/>
      <c r="J106" s="52"/>
      <c r="K106" s="52"/>
      <c r="L106" s="18"/>
      <c r="M106" s="18"/>
      <c r="N106" s="18"/>
      <c r="O106" s="18"/>
      <c r="P106" s="11"/>
    </row>
    <row r="107" spans="2:16" s="7" customFormat="1" x14ac:dyDescent="0.25">
      <c r="B107" s="9"/>
      <c r="C107" s="16"/>
      <c r="E107" s="18"/>
      <c r="F107" s="51"/>
      <c r="G107" s="52"/>
      <c r="H107" s="52"/>
      <c r="I107" s="52"/>
      <c r="J107" s="52"/>
      <c r="K107" s="52"/>
      <c r="L107" s="18"/>
      <c r="M107" s="18"/>
      <c r="N107" s="18"/>
      <c r="O107" s="18"/>
      <c r="P107" s="11"/>
    </row>
    <row r="108" spans="2:16" s="7" customFormat="1" x14ac:dyDescent="0.25">
      <c r="B108" s="9"/>
      <c r="C108" s="16"/>
      <c r="E108" s="18"/>
      <c r="F108" s="51"/>
      <c r="G108" s="52"/>
      <c r="H108" s="52"/>
      <c r="I108" s="52"/>
      <c r="J108" s="52"/>
      <c r="K108" s="52"/>
      <c r="L108" s="18"/>
      <c r="M108" s="18"/>
      <c r="N108" s="18"/>
      <c r="O108" s="18"/>
      <c r="P108" s="11"/>
    </row>
    <row r="109" spans="2:16" s="7" customFormat="1" x14ac:dyDescent="0.25">
      <c r="B109" s="9"/>
      <c r="C109" s="16"/>
      <c r="E109" s="18"/>
      <c r="F109" s="51"/>
      <c r="G109" s="52"/>
      <c r="H109" s="52"/>
      <c r="I109" s="52"/>
      <c r="J109" s="52"/>
      <c r="K109" s="52"/>
      <c r="L109" s="18"/>
      <c r="M109" s="18"/>
      <c r="N109" s="18"/>
      <c r="O109" s="18"/>
      <c r="P109" s="11"/>
    </row>
    <row r="110" spans="2:16" s="7" customFormat="1" x14ac:dyDescent="0.25">
      <c r="B110" s="9"/>
      <c r="C110" s="16"/>
      <c r="E110" s="18"/>
      <c r="F110" s="51"/>
      <c r="G110" s="52"/>
      <c r="H110" s="52"/>
      <c r="I110" s="52"/>
      <c r="J110" s="52"/>
      <c r="K110" s="52"/>
      <c r="L110" s="18"/>
      <c r="M110" s="18"/>
      <c r="N110" s="18"/>
      <c r="O110" s="18"/>
      <c r="P110" s="11"/>
    </row>
    <row r="111" spans="2:16" s="7" customFormat="1" x14ac:dyDescent="0.25">
      <c r="B111" s="9"/>
      <c r="C111" s="16"/>
      <c r="E111" s="18"/>
      <c r="F111" s="51"/>
      <c r="G111" s="52"/>
      <c r="H111" s="52"/>
      <c r="I111" s="52"/>
      <c r="J111" s="52"/>
      <c r="K111" s="52"/>
      <c r="L111" s="18"/>
      <c r="M111" s="18"/>
      <c r="N111" s="18"/>
      <c r="O111" s="18"/>
      <c r="P111" s="11"/>
    </row>
    <row r="112" spans="2:16" s="7" customFormat="1" x14ac:dyDescent="0.25">
      <c r="B112" s="9"/>
      <c r="C112" s="16"/>
      <c r="E112" s="18"/>
      <c r="F112" s="51"/>
      <c r="G112" s="52"/>
      <c r="H112" s="52"/>
      <c r="I112" s="52"/>
      <c r="J112" s="52"/>
      <c r="K112" s="52"/>
      <c r="L112" s="18"/>
      <c r="M112" s="18"/>
      <c r="N112" s="18"/>
      <c r="O112" s="18"/>
      <c r="P112" s="11"/>
    </row>
    <row r="113" spans="2:16" s="7" customFormat="1" x14ac:dyDescent="0.25">
      <c r="B113" s="9"/>
      <c r="C113" s="16"/>
      <c r="E113" s="18"/>
      <c r="F113" s="51"/>
      <c r="G113" s="52"/>
      <c r="H113" s="52"/>
      <c r="I113" s="52"/>
      <c r="J113" s="52"/>
      <c r="K113" s="52"/>
      <c r="L113" s="18"/>
      <c r="M113" s="18"/>
      <c r="N113" s="18"/>
      <c r="O113" s="18"/>
      <c r="P113" s="11"/>
    </row>
    <row r="114" spans="2:16" s="7" customFormat="1" x14ac:dyDescent="0.25">
      <c r="B114" s="9"/>
      <c r="C114" s="16"/>
      <c r="E114" s="18"/>
      <c r="F114" s="51"/>
      <c r="G114" s="52"/>
      <c r="H114" s="52"/>
      <c r="I114" s="52"/>
      <c r="J114" s="52"/>
      <c r="K114" s="52"/>
      <c r="L114" s="18"/>
      <c r="M114" s="18"/>
      <c r="N114" s="18"/>
      <c r="O114" s="18"/>
      <c r="P114" s="11"/>
    </row>
    <row r="115" spans="2:16" s="7" customFormat="1" x14ac:dyDescent="0.25">
      <c r="B115" s="9"/>
      <c r="C115" s="16"/>
      <c r="E115" s="18"/>
      <c r="F115" s="51"/>
      <c r="G115" s="52"/>
      <c r="H115" s="52"/>
      <c r="I115" s="52"/>
      <c r="J115" s="52"/>
      <c r="K115" s="52"/>
      <c r="L115" s="18"/>
      <c r="M115" s="18"/>
      <c r="N115" s="18"/>
      <c r="O115" s="18"/>
      <c r="P115" s="11"/>
    </row>
    <row r="116" spans="2:16" s="7" customFormat="1" x14ac:dyDescent="0.25">
      <c r="B116" s="9"/>
      <c r="C116" s="16"/>
      <c r="E116" s="18"/>
      <c r="F116" s="51"/>
      <c r="G116" s="52"/>
      <c r="H116" s="52"/>
      <c r="I116" s="52"/>
      <c r="J116" s="52"/>
      <c r="K116" s="52"/>
      <c r="L116" s="18"/>
      <c r="M116" s="18"/>
      <c r="N116" s="18"/>
      <c r="O116" s="18"/>
      <c r="P116" s="11"/>
    </row>
    <row r="117" spans="2:16" s="7" customFormat="1" x14ac:dyDescent="0.25">
      <c r="B117" s="9"/>
      <c r="C117" s="16"/>
      <c r="E117" s="18"/>
      <c r="F117" s="51"/>
      <c r="G117" s="52"/>
      <c r="H117" s="52"/>
      <c r="I117" s="52"/>
      <c r="J117" s="52"/>
      <c r="K117" s="52"/>
      <c r="L117" s="18"/>
      <c r="M117" s="18"/>
      <c r="N117" s="18"/>
      <c r="O117" s="18"/>
      <c r="P117" s="11"/>
    </row>
    <row r="118" spans="2:16" s="7" customFormat="1" x14ac:dyDescent="0.25">
      <c r="B118" s="9"/>
      <c r="C118" s="16"/>
      <c r="E118" s="18"/>
      <c r="F118" s="51"/>
      <c r="G118" s="52"/>
      <c r="H118" s="52"/>
      <c r="I118" s="52"/>
      <c r="J118" s="52"/>
      <c r="K118" s="52"/>
      <c r="L118" s="18"/>
      <c r="M118" s="18"/>
      <c r="N118" s="18"/>
      <c r="O118" s="18"/>
      <c r="P118" s="11"/>
    </row>
    <row r="119" spans="2:16" s="7" customFormat="1" x14ac:dyDescent="0.25">
      <c r="B119" s="9"/>
      <c r="C119" s="16"/>
      <c r="E119" s="18"/>
      <c r="F119" s="51"/>
      <c r="G119" s="52"/>
      <c r="H119" s="52"/>
      <c r="I119" s="52"/>
      <c r="J119" s="52"/>
      <c r="K119" s="52"/>
      <c r="L119" s="18"/>
      <c r="M119" s="18"/>
      <c r="N119" s="18"/>
      <c r="O119" s="18"/>
      <c r="P119" s="11"/>
    </row>
    <row r="120" spans="2:16" s="7" customFormat="1" x14ac:dyDescent="0.25">
      <c r="B120" s="9"/>
      <c r="C120" s="16"/>
      <c r="E120" s="18"/>
      <c r="F120" s="51"/>
      <c r="G120" s="52"/>
      <c r="H120" s="52"/>
      <c r="I120" s="52"/>
      <c r="J120" s="52"/>
      <c r="K120" s="52"/>
      <c r="L120" s="18"/>
      <c r="M120" s="18"/>
      <c r="N120" s="18"/>
      <c r="O120" s="18"/>
      <c r="P120" s="11"/>
    </row>
    <row r="121" spans="2:16" s="7" customFormat="1" x14ac:dyDescent="0.25">
      <c r="B121" s="9"/>
      <c r="C121" s="16"/>
      <c r="E121" s="18"/>
      <c r="F121" s="51"/>
      <c r="G121" s="52"/>
      <c r="H121" s="52"/>
      <c r="I121" s="52"/>
      <c r="J121" s="52"/>
      <c r="K121" s="52"/>
      <c r="L121" s="18"/>
      <c r="M121" s="18"/>
      <c r="N121" s="18"/>
      <c r="O121" s="18"/>
      <c r="P121" s="11"/>
    </row>
    <row r="122" spans="2:16" s="7" customFormat="1" x14ac:dyDescent="0.25">
      <c r="B122" s="9"/>
      <c r="C122" s="16"/>
      <c r="E122" s="18"/>
      <c r="F122" s="51"/>
      <c r="G122" s="52"/>
      <c r="H122" s="52"/>
      <c r="I122" s="52"/>
      <c r="J122" s="52"/>
      <c r="K122" s="52"/>
      <c r="L122" s="18"/>
      <c r="M122" s="18"/>
      <c r="N122" s="18"/>
      <c r="O122" s="18"/>
      <c r="P122" s="11"/>
    </row>
    <row r="123" spans="2:16" s="7" customFormat="1" x14ac:dyDescent="0.25">
      <c r="B123" s="9"/>
      <c r="C123" s="16"/>
      <c r="E123" s="18"/>
      <c r="F123" s="51"/>
      <c r="G123" s="52"/>
      <c r="H123" s="52"/>
      <c r="I123" s="52"/>
      <c r="J123" s="52"/>
      <c r="K123" s="52"/>
      <c r="L123" s="18"/>
      <c r="M123" s="18"/>
      <c r="N123" s="18"/>
      <c r="O123" s="18"/>
      <c r="P123" s="11"/>
    </row>
    <row r="124" spans="2:16" s="7" customFormat="1" x14ac:dyDescent="0.25">
      <c r="B124" s="9"/>
      <c r="C124" s="16"/>
      <c r="E124" s="18"/>
      <c r="F124" s="51"/>
      <c r="G124" s="52"/>
      <c r="H124" s="52"/>
      <c r="I124" s="52"/>
      <c r="J124" s="52"/>
      <c r="K124" s="52"/>
      <c r="L124" s="18"/>
      <c r="M124" s="18"/>
      <c r="N124" s="18"/>
      <c r="O124" s="18"/>
      <c r="P124" s="11"/>
    </row>
    <row r="125" spans="2:16" s="7" customFormat="1" x14ac:dyDescent="0.25">
      <c r="B125" s="9"/>
      <c r="C125" s="16"/>
      <c r="E125" s="18"/>
      <c r="F125" s="51"/>
      <c r="G125" s="52"/>
      <c r="H125" s="52"/>
      <c r="I125" s="52"/>
      <c r="J125" s="52"/>
      <c r="K125" s="52"/>
      <c r="L125" s="18"/>
      <c r="M125" s="18"/>
      <c r="N125" s="18"/>
      <c r="O125" s="18"/>
      <c r="P125" s="11"/>
    </row>
    <row r="126" spans="2:16" s="7" customFormat="1" x14ac:dyDescent="0.25">
      <c r="B126" s="9"/>
      <c r="C126" s="16"/>
      <c r="E126" s="18"/>
      <c r="F126" s="51"/>
      <c r="G126" s="52"/>
      <c r="H126" s="52"/>
      <c r="I126" s="52"/>
      <c r="J126" s="52"/>
      <c r="K126" s="52"/>
      <c r="L126" s="18"/>
      <c r="M126" s="18"/>
      <c r="N126" s="18"/>
      <c r="O126" s="18"/>
      <c r="P126" s="11"/>
    </row>
    <row r="127" spans="2:16" s="7" customFormat="1" x14ac:dyDescent="0.25">
      <c r="B127" s="9"/>
      <c r="C127" s="16"/>
      <c r="E127" s="18"/>
      <c r="F127" s="51"/>
      <c r="G127" s="52"/>
      <c r="H127" s="52"/>
      <c r="I127" s="52"/>
      <c r="J127" s="52"/>
      <c r="K127" s="52"/>
      <c r="L127" s="18"/>
      <c r="M127" s="18"/>
      <c r="N127" s="18"/>
      <c r="O127" s="18"/>
      <c r="P127" s="11"/>
    </row>
    <row r="128" spans="2:16" s="7" customFormat="1" x14ac:dyDescent="0.25">
      <c r="B128" s="9"/>
      <c r="C128" s="16"/>
      <c r="E128" s="18"/>
      <c r="F128" s="51"/>
      <c r="G128" s="52"/>
      <c r="H128" s="52"/>
      <c r="I128" s="52"/>
      <c r="J128" s="52"/>
      <c r="K128" s="52"/>
      <c r="L128" s="18"/>
      <c r="M128" s="18"/>
      <c r="N128" s="18"/>
      <c r="O128" s="18"/>
      <c r="P128" s="11"/>
    </row>
    <row r="129" spans="1:16" s="7" customFormat="1" x14ac:dyDescent="0.25">
      <c r="B129" s="9"/>
      <c r="C129" s="16"/>
      <c r="E129" s="18"/>
      <c r="F129" s="51"/>
      <c r="G129" s="52"/>
      <c r="H129" s="52"/>
      <c r="I129" s="52"/>
      <c r="J129" s="52"/>
      <c r="K129" s="52"/>
      <c r="L129" s="18"/>
      <c r="M129" s="18"/>
      <c r="N129" s="18"/>
      <c r="O129" s="18"/>
      <c r="P129" s="11"/>
    </row>
    <row r="130" spans="1:16" s="7" customFormat="1" x14ac:dyDescent="0.25">
      <c r="B130" s="9"/>
      <c r="C130" s="16"/>
      <c r="E130" s="18"/>
      <c r="F130" s="51"/>
      <c r="G130" s="52"/>
      <c r="H130" s="52"/>
      <c r="I130" s="52"/>
      <c r="J130" s="52"/>
      <c r="K130" s="52"/>
      <c r="L130" s="18"/>
      <c r="M130" s="18"/>
      <c r="N130" s="18"/>
      <c r="O130" s="18"/>
      <c r="P130" s="11"/>
    </row>
    <row r="131" spans="1:16" s="7" customFormat="1" x14ac:dyDescent="0.25">
      <c r="B131" s="9"/>
      <c r="C131" s="16"/>
      <c r="E131" s="18"/>
      <c r="F131" s="51"/>
      <c r="G131" s="52"/>
      <c r="H131" s="52"/>
      <c r="I131" s="52"/>
      <c r="J131" s="52"/>
      <c r="K131" s="52"/>
      <c r="L131" s="18"/>
      <c r="M131" s="18"/>
      <c r="N131" s="18"/>
      <c r="O131" s="18"/>
      <c r="P131" s="11"/>
    </row>
    <row r="132" spans="1:16" s="7" customFormat="1" x14ac:dyDescent="0.25">
      <c r="B132" s="9"/>
      <c r="C132" s="16"/>
      <c r="E132" s="18"/>
      <c r="F132" s="51"/>
      <c r="G132" s="52"/>
      <c r="H132" s="52"/>
      <c r="I132" s="52"/>
      <c r="J132" s="52"/>
      <c r="K132" s="52"/>
      <c r="L132" s="18"/>
      <c r="M132" s="18"/>
      <c r="N132" s="18"/>
      <c r="O132" s="18"/>
      <c r="P132" s="11"/>
    </row>
    <row r="133" spans="1:16" s="7" customFormat="1" x14ac:dyDescent="0.25">
      <c r="B133" s="9"/>
      <c r="C133" s="16"/>
      <c r="E133" s="18"/>
      <c r="F133" s="51"/>
      <c r="G133" s="52"/>
      <c r="H133" s="52"/>
      <c r="I133" s="52"/>
      <c r="J133" s="52"/>
      <c r="K133" s="52"/>
      <c r="L133" s="18"/>
      <c r="M133" s="18"/>
      <c r="N133" s="18"/>
      <c r="O133" s="18"/>
      <c r="P133" s="11"/>
    </row>
    <row r="134" spans="1:16" s="7" customFormat="1" x14ac:dyDescent="0.25">
      <c r="A134"/>
      <c r="B134" s="10"/>
      <c r="C134" s="17"/>
      <c r="D134"/>
      <c r="E134" s="19"/>
      <c r="F134" s="53"/>
      <c r="G134" s="54"/>
      <c r="H134" s="54"/>
      <c r="I134" s="54"/>
      <c r="J134" s="54"/>
      <c r="K134" s="54"/>
      <c r="L134" s="19"/>
      <c r="M134" s="19"/>
      <c r="N134" s="19"/>
      <c r="O134" s="19"/>
      <c r="P134" s="12"/>
    </row>
    <row r="135" spans="1:16" s="7" customFormat="1" x14ac:dyDescent="0.25">
      <c r="A135"/>
      <c r="B135" s="10"/>
      <c r="C135" s="17"/>
      <c r="D135"/>
      <c r="E135" s="19"/>
      <c r="F135" s="53"/>
      <c r="G135" s="54"/>
      <c r="H135" s="54"/>
      <c r="I135" s="54"/>
      <c r="J135" s="54"/>
      <c r="K135" s="54"/>
      <c r="L135" s="19"/>
      <c r="M135" s="19"/>
      <c r="N135" s="19"/>
      <c r="O135" s="19"/>
      <c r="P135" s="12"/>
    </row>
    <row r="136" spans="1:16" s="7" customFormat="1" x14ac:dyDescent="0.25">
      <c r="A136"/>
      <c r="B136" s="10"/>
      <c r="C136" s="17"/>
      <c r="D136"/>
      <c r="E136" s="19"/>
      <c r="F136" s="53"/>
      <c r="G136" s="54"/>
      <c r="H136" s="54"/>
      <c r="I136" s="54"/>
      <c r="J136" s="54"/>
      <c r="K136" s="54"/>
      <c r="L136" s="19"/>
      <c r="M136" s="19"/>
      <c r="N136" s="19"/>
      <c r="O136" s="19"/>
      <c r="P136" s="12"/>
    </row>
    <row r="137" spans="1:16" s="7" customFormat="1" x14ac:dyDescent="0.25">
      <c r="A137"/>
      <c r="B137" s="10"/>
      <c r="C137" s="17"/>
      <c r="D137"/>
      <c r="E137" s="19"/>
      <c r="F137" s="53"/>
      <c r="G137" s="54"/>
      <c r="H137" s="54"/>
      <c r="I137" s="54"/>
      <c r="J137" s="54"/>
      <c r="K137" s="54"/>
      <c r="L137" s="19"/>
      <c r="M137" s="19"/>
      <c r="N137" s="19"/>
      <c r="O137" s="19"/>
      <c r="P137" s="12"/>
    </row>
    <row r="138" spans="1:16" s="7" customFormat="1" x14ac:dyDescent="0.25">
      <c r="A138"/>
      <c r="B138" s="10"/>
      <c r="C138" s="17"/>
      <c r="D138"/>
      <c r="E138" s="19"/>
      <c r="F138" s="53"/>
      <c r="G138" s="54"/>
      <c r="H138" s="54"/>
      <c r="I138" s="54"/>
      <c r="J138" s="54"/>
      <c r="K138" s="54"/>
      <c r="L138" s="19"/>
      <c r="M138" s="19"/>
      <c r="N138" s="19"/>
      <c r="O138" s="19"/>
      <c r="P138" s="12"/>
    </row>
    <row r="139" spans="1:16" s="7" customFormat="1" x14ac:dyDescent="0.25">
      <c r="A139"/>
      <c r="B139" s="10"/>
      <c r="C139" s="17"/>
      <c r="D139"/>
      <c r="E139" s="19"/>
      <c r="F139" s="53"/>
      <c r="G139" s="54"/>
      <c r="H139" s="54"/>
      <c r="I139" s="54"/>
      <c r="J139" s="54"/>
      <c r="K139" s="54"/>
      <c r="L139" s="19"/>
      <c r="M139" s="19"/>
      <c r="N139" s="19"/>
      <c r="O139" s="19"/>
      <c r="P139" s="12"/>
    </row>
    <row r="140" spans="1:16" s="7" customFormat="1" x14ac:dyDescent="0.25">
      <c r="A140"/>
      <c r="B140" s="10"/>
      <c r="C140" s="17"/>
      <c r="D140"/>
      <c r="E140" s="19"/>
      <c r="F140" s="53"/>
      <c r="G140" s="54"/>
      <c r="H140" s="54"/>
      <c r="I140" s="54"/>
      <c r="J140" s="54"/>
      <c r="K140" s="54"/>
      <c r="L140" s="19"/>
      <c r="M140" s="19"/>
      <c r="N140" s="19"/>
      <c r="O140" s="19"/>
      <c r="P140" s="12"/>
    </row>
    <row r="141" spans="1:16" s="7" customFormat="1" x14ac:dyDescent="0.25">
      <c r="A141"/>
      <c r="B141" s="10"/>
      <c r="C141" s="17"/>
      <c r="D141"/>
      <c r="E141" s="19"/>
      <c r="F141" s="53"/>
      <c r="G141" s="54"/>
      <c r="H141" s="54"/>
      <c r="I141" s="54"/>
      <c r="J141" s="54"/>
      <c r="K141" s="54"/>
      <c r="L141" s="19"/>
      <c r="M141" s="19"/>
      <c r="N141" s="19"/>
      <c r="O141" s="19"/>
      <c r="P141" s="12"/>
    </row>
  </sheetData>
  <mergeCells count="40">
    <mergeCell ref="A1:P1"/>
    <mergeCell ref="A2:P2"/>
    <mergeCell ref="L58:P58"/>
    <mergeCell ref="A58:J58"/>
    <mergeCell ref="C6:K6"/>
    <mergeCell ref="A3:P3"/>
    <mergeCell ref="A4:B4"/>
    <mergeCell ref="C4:I4"/>
    <mergeCell ref="A5:B5"/>
    <mergeCell ref="C5:I5"/>
    <mergeCell ref="A7:B7"/>
    <mergeCell ref="C7:I7"/>
    <mergeCell ref="O8:P8"/>
    <mergeCell ref="A8:B8"/>
    <mergeCell ref="L11:P11"/>
    <mergeCell ref="C8:I8"/>
    <mergeCell ref="O9:P9"/>
    <mergeCell ref="J10:L10"/>
    <mergeCell ref="A70:G70"/>
    <mergeCell ref="A11:A12"/>
    <mergeCell ref="B11:B12"/>
    <mergeCell ref="C11:C12"/>
    <mergeCell ref="D11:D12"/>
    <mergeCell ref="E11:E12"/>
    <mergeCell ref="F11:K11"/>
    <mergeCell ref="A59:J59"/>
    <mergeCell ref="A61:J61"/>
    <mergeCell ref="A55:J55"/>
    <mergeCell ref="L55:P55"/>
    <mergeCell ref="A56:J56"/>
    <mergeCell ref="L56:P56"/>
    <mergeCell ref="Q11:Q12"/>
    <mergeCell ref="A53:J53"/>
    <mergeCell ref="A54:J54"/>
    <mergeCell ref="L61:P61"/>
    <mergeCell ref="A57:J57"/>
    <mergeCell ref="L59:P59"/>
    <mergeCell ref="A60:J60"/>
    <mergeCell ref="L60:P60"/>
    <mergeCell ref="L57:P57"/>
  </mergeCells>
  <printOptions horizontalCentered="1"/>
  <pageMargins left="0.19685039370078741" right="0.19685039370078741" top="0.78740157480314965" bottom="0.39370078740157483" header="0.31496062992125984" footer="0.19685039370078741"/>
  <pageSetup paperSize="9" orientation="landscape" r:id="rId1"/>
  <headerFooter>
    <oddFooter>&amp;R&amp;10&amp;P  [&amp;N]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Lokala_tame_Nr.1</vt:lpstr>
      <vt:lpstr>Lokala_tame_Nr.1!Drukas_apgabals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Zinta Eizenberga</cp:lastModifiedBy>
  <cp:lastPrinted>2016-08-10T12:51:38Z</cp:lastPrinted>
  <dcterms:created xsi:type="dcterms:W3CDTF">2013-03-11T18:43:52Z</dcterms:created>
  <dcterms:modified xsi:type="dcterms:W3CDTF">2016-10-10T14:50:06Z</dcterms:modified>
</cp:coreProperties>
</file>